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arney\2024\PRIMARY 2024\Canvass and Certification\"/>
    </mc:Choice>
  </mc:AlternateContent>
  <xr:revisionPtr revIDLastSave="0" documentId="13_ncr:1_{64C05E4A-63D4-4CBD-833B-B8885D9FDEA4}" xr6:coauthVersionLast="47" xr6:coauthVersionMax="47" xr10:uidLastSave="{00000000-0000-0000-0000-000000000000}"/>
  <bookViews>
    <workbookView xWindow="-120" yWindow="-120" windowWidth="29040" windowHeight="17640" tabRatio="1000" firstSheet="2" activeTab="2" xr2:uid="{9F32910A-EA56-4B73-B872-BB45F540B4D9}"/>
  </bookViews>
  <sheets>
    <sheet name="AD-147 (R)" sheetId="2" r:id="rId1"/>
    <sheet name="COLL TOWN JUSTICE (R)" sheetId="3" r:id="rId2"/>
    <sheet name="NCOL TOWN JUSTICE (R)" sheetId="53" r:id="rId3"/>
    <sheet name="COCOM ELL 1 (R)" sheetId="15" r:id="rId4"/>
    <sheet name="COCOM ELL 4 (R)" sheetId="54" r:id="rId5"/>
    <sheet name="COCOM ELL 9 (R)" sheetId="55" r:id="rId6"/>
    <sheet name="COCOM ELL 12 (R)" sheetId="56" r:id="rId7"/>
    <sheet name="COCOM FIL 14 (R)" sheetId="57" r:id="rId8"/>
    <sheet name="COCOM LOV 13 (R)" sheetId="58" r:id="rId9"/>
    <sheet name="COCOM NIA 11 (R)" sheetId="59" r:id="rId10"/>
    <sheet name="COCOM NIA 15 (R)" sheetId="60" r:id="rId11"/>
    <sheet name="COCOM SOU 1 (R)" sheetId="61" r:id="rId12"/>
    <sheet name="COCOM SOU 18 (R)" sheetId="62" r:id="rId13"/>
    <sheet name="COCOM AMHS 30 (R)" sheetId="63" r:id="rId14"/>
    <sheet name="COCOM ELMA 1 (R)" sheetId="64" r:id="rId15"/>
    <sheet name="COCOM ELMA 6 (R)" sheetId="65" r:id="rId16"/>
    <sheet name="COCOM ELMA 7 (R)" sheetId="66" r:id="rId17"/>
    <sheet name="COCOM GRIS 1 (R)" sheetId="67" r:id="rId18"/>
    <sheet name="COCOM GRIS 2 (R)" sheetId="68" r:id="rId19"/>
    <sheet name="COCOM GRIS 5 (R)" sheetId="69" r:id="rId20"/>
    <sheet name="COCOM GRIS 6 (R)" sheetId="70" r:id="rId21"/>
    <sheet name="COCOM GRIS 7 (R)" sheetId="71" r:id="rId22"/>
    <sheet name="COCOM GRIS 8 (R)" sheetId="72" r:id="rId23"/>
    <sheet name="COCOM GRIS 9 (R)" sheetId="73" r:id="rId24"/>
    <sheet name="COCOM GRIS 10 (R)" sheetId="74" r:id="rId25"/>
    <sheet name="COCOM GRIS 11 (R)" sheetId="75" r:id="rId26"/>
    <sheet name="COCOM GRIS 13 (R)" sheetId="76" r:id="rId27"/>
  </sheets>
  <definedNames>
    <definedName name="_xlnm.Print_Titles" localSheetId="0">'AD-147 (R)'!$1:$2</definedName>
    <definedName name="_xlnm.Print_Titles" localSheetId="13">'COCOM AMHS 30 (R)'!$1:$2</definedName>
    <definedName name="_xlnm.Print_Titles" localSheetId="3">'COCOM ELL 1 (R)'!$1:$2</definedName>
    <definedName name="_xlnm.Print_Titles" localSheetId="6">'COCOM ELL 12 (R)'!$1:$2</definedName>
    <definedName name="_xlnm.Print_Titles" localSheetId="4">'COCOM ELL 4 (R)'!$1:$2</definedName>
    <definedName name="_xlnm.Print_Titles" localSheetId="5">'COCOM ELL 9 (R)'!$1:$2</definedName>
    <definedName name="_xlnm.Print_Titles" localSheetId="14">'COCOM ELMA 1 (R)'!$1:$2</definedName>
    <definedName name="_xlnm.Print_Titles" localSheetId="15">'COCOM ELMA 6 (R)'!$1:$2</definedName>
    <definedName name="_xlnm.Print_Titles" localSheetId="16">'COCOM ELMA 7 (R)'!$1:$2</definedName>
    <definedName name="_xlnm.Print_Titles" localSheetId="7">'COCOM FIL 14 (R)'!$1:$2</definedName>
    <definedName name="_xlnm.Print_Titles" localSheetId="17">'COCOM GRIS 1 (R)'!$1:$2</definedName>
    <definedName name="_xlnm.Print_Titles" localSheetId="24">'COCOM GRIS 10 (R)'!$1:$2</definedName>
    <definedName name="_xlnm.Print_Titles" localSheetId="25">'COCOM GRIS 11 (R)'!$1:$2</definedName>
    <definedName name="_xlnm.Print_Titles" localSheetId="26">'COCOM GRIS 13 (R)'!$1:$2</definedName>
    <definedName name="_xlnm.Print_Titles" localSheetId="18">'COCOM GRIS 2 (R)'!$1:$2</definedName>
    <definedName name="_xlnm.Print_Titles" localSheetId="19">'COCOM GRIS 5 (R)'!$1:$2</definedName>
    <definedName name="_xlnm.Print_Titles" localSheetId="20">'COCOM GRIS 6 (R)'!$1:$2</definedName>
    <definedName name="_xlnm.Print_Titles" localSheetId="21">'COCOM GRIS 7 (R)'!$1:$2</definedName>
    <definedName name="_xlnm.Print_Titles" localSheetId="22">'COCOM GRIS 8 (R)'!$1:$2</definedName>
    <definedName name="_xlnm.Print_Titles" localSheetId="23">'COCOM GRIS 9 (R)'!$1:$2</definedName>
    <definedName name="_xlnm.Print_Titles" localSheetId="8">'COCOM LOV 13 (R)'!$1:$2</definedName>
    <definedName name="_xlnm.Print_Titles" localSheetId="9">'COCOM NIA 11 (R)'!$1:$2</definedName>
    <definedName name="_xlnm.Print_Titles" localSheetId="10">'COCOM NIA 15 (R)'!$1:$2</definedName>
    <definedName name="_xlnm.Print_Titles" localSheetId="11">'COCOM SOU 1 (R)'!$1:$2</definedName>
    <definedName name="_xlnm.Print_Titles" localSheetId="12">'COCOM SOU 18 (R)'!$1:$2</definedName>
    <definedName name="_xlnm.Print_Titles" localSheetId="1">'COLL TOWN JUSTICE (R)'!$1:$2</definedName>
    <definedName name="_xlnm.Print_Titles" localSheetId="2">'NCOL TOWN JUSTICE (R)'!$1:$2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53" l="1"/>
  <c r="I5" i="76"/>
  <c r="I5" i="75"/>
  <c r="I6" i="74"/>
  <c r="I5" i="73"/>
  <c r="I5" i="72"/>
  <c r="I5" i="71"/>
  <c r="H5" i="70"/>
  <c r="I5" i="69"/>
  <c r="H5" i="68"/>
  <c r="I5" i="67"/>
  <c r="I5" i="66"/>
  <c r="I5" i="65"/>
  <c r="I5" i="64"/>
  <c r="I5" i="63"/>
  <c r="G6" i="62"/>
  <c r="G6" i="61"/>
  <c r="G6" i="60"/>
  <c r="G6" i="59"/>
  <c r="G6" i="58"/>
  <c r="G6" i="57"/>
  <c r="G6" i="56"/>
  <c r="G6" i="55"/>
  <c r="G6" i="54"/>
  <c r="G8" i="53"/>
  <c r="F8" i="53"/>
  <c r="E8" i="53"/>
  <c r="C8" i="53"/>
  <c r="B8" i="53"/>
  <c r="H7" i="53"/>
  <c r="H6" i="53"/>
  <c r="H5" i="53"/>
  <c r="B107" i="2"/>
  <c r="B126" i="2" s="1"/>
  <c r="C107" i="2"/>
  <c r="C126" i="2" s="1"/>
  <c r="D107" i="2"/>
  <c r="D126" i="2" s="1"/>
  <c r="E107" i="2"/>
  <c r="E126" i="2" s="1"/>
  <c r="F107" i="2"/>
  <c r="F126" i="2" s="1"/>
  <c r="B103" i="2"/>
  <c r="C103" i="2"/>
  <c r="D103" i="2"/>
  <c r="E103" i="2"/>
  <c r="E125" i="2" s="1"/>
  <c r="F103" i="2"/>
  <c r="F125" i="2" s="1"/>
  <c r="B99" i="2"/>
  <c r="B124" i="2" s="1"/>
  <c r="C99" i="2"/>
  <c r="C124" i="2" s="1"/>
  <c r="D99" i="2"/>
  <c r="D124" i="2" s="1"/>
  <c r="E99" i="2"/>
  <c r="E124" i="2" s="1"/>
  <c r="F99" i="2"/>
  <c r="F124" i="2" s="1"/>
  <c r="B93" i="2"/>
  <c r="B123" i="2" s="1"/>
  <c r="C93" i="2"/>
  <c r="C123" i="2" s="1"/>
  <c r="D93" i="2"/>
  <c r="E93" i="2"/>
  <c r="F93" i="2"/>
  <c r="B87" i="2"/>
  <c r="B122" i="2" s="1"/>
  <c r="C87" i="2"/>
  <c r="C122" i="2" s="1"/>
  <c r="D87" i="2"/>
  <c r="D122" i="2" s="1"/>
  <c r="E87" i="2"/>
  <c r="E122" i="2" s="1"/>
  <c r="F87" i="2"/>
  <c r="F122" i="2" s="1"/>
  <c r="B83" i="2"/>
  <c r="B121" i="2" s="1"/>
  <c r="C83" i="2"/>
  <c r="C121" i="2" s="1"/>
  <c r="D83" i="2"/>
  <c r="D121" i="2" s="1"/>
  <c r="E83" i="2"/>
  <c r="E121" i="2" s="1"/>
  <c r="F83" i="2"/>
  <c r="F121" i="2" s="1"/>
  <c r="B79" i="2"/>
  <c r="C79" i="2"/>
  <c r="D79" i="2"/>
  <c r="D120" i="2" s="1"/>
  <c r="E79" i="2"/>
  <c r="E120" i="2" s="1"/>
  <c r="F79" i="2"/>
  <c r="F120" i="2" s="1"/>
  <c r="G6" i="15"/>
  <c r="F9" i="3"/>
  <c r="E9" i="3"/>
  <c r="D9" i="3"/>
  <c r="C9" i="3"/>
  <c r="B9" i="3"/>
  <c r="G8" i="3"/>
  <c r="G7" i="3"/>
  <c r="G6" i="3"/>
  <c r="G5" i="3"/>
  <c r="G106" i="2"/>
  <c r="D125" i="2"/>
  <c r="C125" i="2"/>
  <c r="B125" i="2"/>
  <c r="G102" i="2"/>
  <c r="G98" i="2"/>
  <c r="G97" i="2"/>
  <c r="G96" i="2"/>
  <c r="F123" i="2"/>
  <c r="E123" i="2"/>
  <c r="D123" i="2"/>
  <c r="G92" i="2"/>
  <c r="G91" i="2"/>
  <c r="G90" i="2"/>
  <c r="G86" i="2"/>
  <c r="G82" i="2"/>
  <c r="C120" i="2"/>
  <c r="B120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F62" i="2"/>
  <c r="F119" i="2" s="1"/>
  <c r="E62" i="2"/>
  <c r="E119" i="2" s="1"/>
  <c r="D62" i="2"/>
  <c r="D119" i="2" s="1"/>
  <c r="C62" i="2"/>
  <c r="C119" i="2" s="1"/>
  <c r="B62" i="2"/>
  <c r="B119" i="2" s="1"/>
  <c r="G61" i="2"/>
  <c r="G60" i="2"/>
  <c r="G59" i="2"/>
  <c r="G58" i="2"/>
  <c r="G57" i="2"/>
  <c r="G56" i="2"/>
  <c r="F53" i="2"/>
  <c r="F118" i="2" s="1"/>
  <c r="E53" i="2"/>
  <c r="E118" i="2" s="1"/>
  <c r="D53" i="2"/>
  <c r="D118" i="2" s="1"/>
  <c r="C53" i="2"/>
  <c r="C118" i="2" s="1"/>
  <c r="B53" i="2"/>
  <c r="B118" i="2" s="1"/>
  <c r="G52" i="2"/>
  <c r="G51" i="2"/>
  <c r="G50" i="2"/>
  <c r="F47" i="2"/>
  <c r="F117" i="2" s="1"/>
  <c r="E47" i="2"/>
  <c r="E117" i="2" s="1"/>
  <c r="D47" i="2"/>
  <c r="D117" i="2" s="1"/>
  <c r="C47" i="2"/>
  <c r="C117" i="2" s="1"/>
  <c r="B47" i="2"/>
  <c r="B117" i="2" s="1"/>
  <c r="G46" i="2"/>
  <c r="G45" i="2"/>
  <c r="G44" i="2"/>
  <c r="G43" i="2"/>
  <c r="F40" i="2"/>
  <c r="F116" i="2" s="1"/>
  <c r="E40" i="2"/>
  <c r="E116" i="2" s="1"/>
  <c r="D40" i="2"/>
  <c r="D116" i="2" s="1"/>
  <c r="C40" i="2"/>
  <c r="C116" i="2" s="1"/>
  <c r="B40" i="2"/>
  <c r="B116" i="2" s="1"/>
  <c r="G39" i="2"/>
  <c r="G38" i="2"/>
  <c r="G37" i="2"/>
  <c r="F34" i="2"/>
  <c r="F115" i="2" s="1"/>
  <c r="E34" i="2"/>
  <c r="E115" i="2" s="1"/>
  <c r="D34" i="2"/>
  <c r="D115" i="2" s="1"/>
  <c r="C34" i="2"/>
  <c r="C115" i="2" s="1"/>
  <c r="B34" i="2"/>
  <c r="B115" i="2" s="1"/>
  <c r="G33" i="2"/>
  <c r="G32" i="2"/>
  <c r="F29" i="2"/>
  <c r="F114" i="2" s="1"/>
  <c r="E29" i="2"/>
  <c r="E114" i="2" s="1"/>
  <c r="D29" i="2"/>
  <c r="D114" i="2" s="1"/>
  <c r="C29" i="2"/>
  <c r="C114" i="2" s="1"/>
  <c r="B29" i="2"/>
  <c r="B114" i="2" s="1"/>
  <c r="G28" i="2"/>
  <c r="G27" i="2"/>
  <c r="F24" i="2"/>
  <c r="F113" i="2" s="1"/>
  <c r="E24" i="2"/>
  <c r="E113" i="2" s="1"/>
  <c r="D24" i="2"/>
  <c r="D113" i="2" s="1"/>
  <c r="C24" i="2"/>
  <c r="C113" i="2" s="1"/>
  <c r="B24" i="2"/>
  <c r="B113" i="2" s="1"/>
  <c r="G23" i="2"/>
  <c r="G22" i="2"/>
  <c r="G21" i="2"/>
  <c r="F18" i="2"/>
  <c r="F112" i="2" s="1"/>
  <c r="E18" i="2"/>
  <c r="E112" i="2" s="1"/>
  <c r="D18" i="2"/>
  <c r="D112" i="2" s="1"/>
  <c r="C18" i="2"/>
  <c r="C112" i="2" s="1"/>
  <c r="B18" i="2"/>
  <c r="B112" i="2" s="1"/>
  <c r="G17" i="2"/>
  <c r="G16" i="2"/>
  <c r="G15" i="2"/>
  <c r="G14" i="2"/>
  <c r="G13" i="2"/>
  <c r="G12" i="2"/>
  <c r="F9" i="2"/>
  <c r="F111" i="2" s="1"/>
  <c r="E9" i="2"/>
  <c r="E111" i="2" s="1"/>
  <c r="D9" i="2"/>
  <c r="D111" i="2" s="1"/>
  <c r="C9" i="2"/>
  <c r="C111" i="2" s="1"/>
  <c r="B9" i="2"/>
  <c r="B111" i="2" s="1"/>
  <c r="G8" i="2"/>
  <c r="G7" i="2"/>
  <c r="G6" i="2"/>
  <c r="G5" i="2"/>
  <c r="H8" i="53" l="1"/>
  <c r="G9" i="3"/>
  <c r="G103" i="2"/>
  <c r="G125" i="2" s="1"/>
  <c r="G93" i="2"/>
  <c r="G123" i="2" s="1"/>
  <c r="G47" i="2"/>
  <c r="G117" i="2" s="1"/>
  <c r="G40" i="2"/>
  <c r="G116" i="2" s="1"/>
  <c r="G24" i="2"/>
  <c r="G113" i="2" s="1"/>
  <c r="G62" i="2"/>
  <c r="G119" i="2" s="1"/>
  <c r="G29" i="2"/>
  <c r="G114" i="2" s="1"/>
  <c r="G53" i="2"/>
  <c r="G118" i="2" s="1"/>
  <c r="G79" i="2"/>
  <c r="G120" i="2" s="1"/>
  <c r="G107" i="2"/>
  <c r="G126" i="2" s="1"/>
  <c r="G87" i="2"/>
  <c r="G122" i="2" s="1"/>
  <c r="G83" i="2"/>
  <c r="G121" i="2" s="1"/>
  <c r="G34" i="2"/>
  <c r="G115" i="2" s="1"/>
  <c r="G99" i="2"/>
  <c r="G124" i="2" s="1"/>
  <c r="G9" i="2"/>
  <c r="G111" i="2" s="1"/>
  <c r="F128" i="2"/>
  <c r="G18" i="2"/>
  <c r="G112" i="2" s="1"/>
  <c r="D128" i="2"/>
  <c r="G128" i="2" l="1"/>
  <c r="E128" i="2"/>
  <c r="B128" i="2"/>
  <c r="C128" i="2"/>
</calcChain>
</file>

<file path=xl/sharedStrings.xml><?xml version="1.0" encoding="utf-8"?>
<sst xmlns="http://schemas.openxmlformats.org/spreadsheetml/2006/main" count="394" uniqueCount="236">
  <si>
    <t>Blank</t>
  </si>
  <si>
    <t>Void</t>
  </si>
  <si>
    <t>Scattering</t>
  </si>
  <si>
    <t>TOTAL</t>
  </si>
  <si>
    <t>City of Buffalo</t>
  </si>
  <si>
    <t>Ellicott</t>
  </si>
  <si>
    <t>Ell 001</t>
  </si>
  <si>
    <t>Ell 004</t>
  </si>
  <si>
    <t>Ell 009</t>
  </si>
  <si>
    <t>Ell 012</t>
  </si>
  <si>
    <t>Fillmore</t>
  </si>
  <si>
    <t>Fil 014</t>
  </si>
  <si>
    <t>Lovejoy</t>
  </si>
  <si>
    <t>Lov 013</t>
  </si>
  <si>
    <t>Niagara</t>
  </si>
  <si>
    <t>Nia 011</t>
  </si>
  <si>
    <t>Nia 015</t>
  </si>
  <si>
    <t>South</t>
  </si>
  <si>
    <t>Sou 001</t>
  </si>
  <si>
    <t>Sou 018</t>
  </si>
  <si>
    <t>Alden</t>
  </si>
  <si>
    <t>ALDN 001</t>
  </si>
  <si>
    <t>ALDN 005</t>
  </si>
  <si>
    <t>Alden Total</t>
  </si>
  <si>
    <t>Amherst</t>
  </si>
  <si>
    <t>Aurora</t>
  </si>
  <si>
    <t>AURA 001</t>
  </si>
  <si>
    <t>AURA 006</t>
  </si>
  <si>
    <t>AURA 007</t>
  </si>
  <si>
    <t>Aurora Total</t>
  </si>
  <si>
    <t>Boston</t>
  </si>
  <si>
    <t>BOST 004</t>
  </si>
  <si>
    <t>Boston Total</t>
  </si>
  <si>
    <t>Brant</t>
  </si>
  <si>
    <t>BRNT 001</t>
  </si>
  <si>
    <t>BRNT 003</t>
  </si>
  <si>
    <t>Brant Total</t>
  </si>
  <si>
    <t>Colden</t>
  </si>
  <si>
    <t>CLDN 001</t>
  </si>
  <si>
    <t>CLDN 002</t>
  </si>
  <si>
    <t>Colden Total</t>
  </si>
  <si>
    <t xml:space="preserve">Collins </t>
  </si>
  <si>
    <t>COLL 001</t>
  </si>
  <si>
    <t>COLL 002</t>
  </si>
  <si>
    <t>COLL 003</t>
  </si>
  <si>
    <t>COLL 004</t>
  </si>
  <si>
    <t>Collins Total</t>
  </si>
  <si>
    <t>Concord</t>
  </si>
  <si>
    <t>CONC 002</t>
  </si>
  <si>
    <t>CONC 003</t>
  </si>
  <si>
    <t>CONC 004</t>
  </si>
  <si>
    <t>Concord Total</t>
  </si>
  <si>
    <t>Eden</t>
  </si>
  <si>
    <t>Eden Total</t>
  </si>
  <si>
    <t>Elma</t>
  </si>
  <si>
    <t>ELMA 001</t>
  </si>
  <si>
    <t>ELMA 003</t>
  </si>
  <si>
    <t>ELMA 005</t>
  </si>
  <si>
    <t>ELMA 006</t>
  </si>
  <si>
    <t>ELMA 007</t>
  </si>
  <si>
    <t>Elma Total</t>
  </si>
  <si>
    <t>Evans</t>
  </si>
  <si>
    <t>EVNS 001</t>
  </si>
  <si>
    <t>EVNS 002</t>
  </si>
  <si>
    <t>EVNS 003</t>
  </si>
  <si>
    <t>EVNS 004</t>
  </si>
  <si>
    <t>EVNS 005</t>
  </si>
  <si>
    <t>EVNS 006</t>
  </si>
  <si>
    <t>EVNS 007</t>
  </si>
  <si>
    <t>EVNS 008</t>
  </si>
  <si>
    <t>EVNS 009</t>
  </si>
  <si>
    <t>EVNS 010</t>
  </si>
  <si>
    <t>EVNS 011</t>
  </si>
  <si>
    <t>EVNS 012</t>
  </si>
  <si>
    <t>EVNS 013</t>
  </si>
  <si>
    <t>EVNS 014</t>
  </si>
  <si>
    <t>Evans Total</t>
  </si>
  <si>
    <t>Grand Island</t>
  </si>
  <si>
    <t>Holland</t>
  </si>
  <si>
    <t>Holland Total</t>
  </si>
  <si>
    <t>Marilla</t>
  </si>
  <si>
    <t>Marilla Total</t>
  </si>
  <si>
    <t>North Collins</t>
  </si>
  <si>
    <t>NCOL 001</t>
  </si>
  <si>
    <t>NCOL 002</t>
  </si>
  <si>
    <t>NCOL 003</t>
  </si>
  <si>
    <t>North Collins Total</t>
  </si>
  <si>
    <t>Orchard Park</t>
  </si>
  <si>
    <t>Orchard Park Total</t>
  </si>
  <si>
    <t>Sardinia</t>
  </si>
  <si>
    <t>SARD 001</t>
  </si>
  <si>
    <t>Sardinia Total</t>
  </si>
  <si>
    <t>Wales</t>
  </si>
  <si>
    <t>WALS 001</t>
  </si>
  <si>
    <t>Wales Total</t>
  </si>
  <si>
    <t>Collins</t>
  </si>
  <si>
    <t>Erie County Total</t>
  </si>
  <si>
    <t>Office Total</t>
  </si>
  <si>
    <t>David J. DiPietro                            Republican</t>
  </si>
  <si>
    <t>Mitch Martin                                          Republican</t>
  </si>
  <si>
    <t>147th Assembly (Erie County) Recapitulation</t>
  </si>
  <si>
    <t>Member of Assembly                              147th District                                         2 Year Term                                                             Vote for One</t>
  </si>
  <si>
    <t>Town Justice                                                            4 Year Term                                                             Vote for One</t>
  </si>
  <si>
    <t>Colleen A. Kinnaird                           Republican</t>
  </si>
  <si>
    <t>Walter C. Cain                            Republican</t>
  </si>
  <si>
    <t>William Ross Moritz                            Republican</t>
  </si>
  <si>
    <t>Wayne E. Luther                           Republican</t>
  </si>
  <si>
    <t>Ernest Starzec                           Republican</t>
  </si>
  <si>
    <t>Bozena Starzec                            Republican</t>
  </si>
  <si>
    <t>County Committee Member                          Ellicott 1                                               2 Year Term                                                             Vote for Two</t>
  </si>
  <si>
    <t>County Committee Member                                                   Ellicott 4                                              2 Year Term                                                             Vote for Two</t>
  </si>
  <si>
    <t>Donald Howell Jr.                           Republican</t>
  </si>
  <si>
    <t>Richard Dread                            Republican</t>
  </si>
  <si>
    <t>County Committee Member                                                   Ellicott 9                                              2 Year Term                                                             Vote for Two</t>
  </si>
  <si>
    <t>James Kaczorowski                           Republican</t>
  </si>
  <si>
    <t>Md Ahad                                       Republican</t>
  </si>
  <si>
    <t>County Committee Member                                                   Ellicott 12                                              2 Year Term                                                             Vote for Two</t>
  </si>
  <si>
    <t>Eddie J. Williams                                       Republican</t>
  </si>
  <si>
    <t>County Committee Member                                                   Fillmore 14                                              2 Year Term                                                             Vote for Two</t>
  </si>
  <si>
    <t>Tadeusz Nowacki                           Republican</t>
  </si>
  <si>
    <t>Preston Parson                                       Republican</t>
  </si>
  <si>
    <t>County Committee Member                                                  Lovejoy 13                                              2 Year Term                                                             Vote for Two</t>
  </si>
  <si>
    <t>Beau Bishop                                       Republican</t>
  </si>
  <si>
    <t>Sean Miles                                         Republican</t>
  </si>
  <si>
    <t>Matthew D. Poole                                         Republican</t>
  </si>
  <si>
    <t>Tammy Totaro                                       Republican</t>
  </si>
  <si>
    <t>County Committee Member                                                  Niagara 15                                              2 Year Term                                                             Vote for Two</t>
  </si>
  <si>
    <t>County Committee Member                                                  Niagara 11                                              2 Year Term                                                             Vote for Two</t>
  </si>
  <si>
    <t>Bogdan Wisniewski                                         Republican</t>
  </si>
  <si>
    <t>Marzena Wisniewski                                       Republican</t>
  </si>
  <si>
    <t>County Committee Member                                                  South 1                                              2 Year Term                                                             Vote for Two</t>
  </si>
  <si>
    <t>County Committee Member                                                  South 18                                              2 Year Term                                                             Vote for Two</t>
  </si>
  <si>
    <t>Ronald A. Dujinski                                         Republican</t>
  </si>
  <si>
    <t>Sheila A. Dujinski                                      Republican</t>
  </si>
  <si>
    <t>Amhs 030</t>
  </si>
  <si>
    <t>County Committee Member                                                  Amherst 30                                              2 Year Term                                                             Vote for Two</t>
  </si>
  <si>
    <t>Lisa M. Rutkowski                                         Republican</t>
  </si>
  <si>
    <t>Pamela Huff                                      Republican</t>
  </si>
  <si>
    <t>Stacy Madej                                     Republican</t>
  </si>
  <si>
    <t>Gary Garrison                                     Republican</t>
  </si>
  <si>
    <t>County Committee Member                                                  Elma 1                                              2 Year Term                                                             Vote for Two</t>
  </si>
  <si>
    <t>Elma 001</t>
  </si>
  <si>
    <t>Wayne A. Clark                                         Republican</t>
  </si>
  <si>
    <t>Brendan J. Ball                                     Republican</t>
  </si>
  <si>
    <t>Ashley C. Mychajliw                                     Republican</t>
  </si>
  <si>
    <t>James R. Lembke Sr.                                         Republican</t>
  </si>
  <si>
    <t>Patricia A. King                                     Republican</t>
  </si>
  <si>
    <t>James Malczewski                                     Republican</t>
  </si>
  <si>
    <t>Michele L. Malczewski                                     Republican</t>
  </si>
  <si>
    <t>Elma 006</t>
  </si>
  <si>
    <t>County Committee Member                                                  Elma 6                                              2 Year Term                                                             Vote for Two</t>
  </si>
  <si>
    <t>County Committee Member                                                  Elma 7                                              2 Year Term                                                             Vote for Two</t>
  </si>
  <si>
    <t>Elma 007</t>
  </si>
  <si>
    <t>Kenneth J. White                                         Republican</t>
  </si>
  <si>
    <t>Jeffrey W. Breidenstein                                     Republican</t>
  </si>
  <si>
    <t>Howard E. Diehl                                    Republican</t>
  </si>
  <si>
    <t>Timothy H. Walczyk                                     Republican</t>
  </si>
  <si>
    <t>County Committee Member                                                  Grand Island 1                                              2 Year Term                                                             Vote for Two</t>
  </si>
  <si>
    <t>Gris 001</t>
  </si>
  <si>
    <t>Eric Baur                                         Republican</t>
  </si>
  <si>
    <t>Frank F. Greco                                     Republican</t>
  </si>
  <si>
    <t>Daniel F. Kilmer                                    Republican</t>
  </si>
  <si>
    <t>Gris 002</t>
  </si>
  <si>
    <t>County Committee Member                                                  Grand Island 2                                              2 Year Term                                                             Vote for Two</t>
  </si>
  <si>
    <t>Patricia A. Frentzel                                         Republican</t>
  </si>
  <si>
    <t>Joseph V. Spinella                                     Republican</t>
  </si>
  <si>
    <t>Susannah M. Zherebilov                                    Republican</t>
  </si>
  <si>
    <t>Gris 005</t>
  </si>
  <si>
    <t>County Committee Member                                                  Grand Island 5                                              2 Year Term                                                             Vote for Two</t>
  </si>
  <si>
    <t>Rhonda G. Diehl                                         Republican</t>
  </si>
  <si>
    <t>Robert C. Diehl                                     Republican</t>
  </si>
  <si>
    <t>Michael H. Madigan                                    Republican</t>
  </si>
  <si>
    <t>Leslie E. Madigan                                    Republican</t>
  </si>
  <si>
    <t>County Committee Member                                                  Grand Island 6                                              2 Year Term                                                             Vote for Two</t>
  </si>
  <si>
    <t>Gris 006</t>
  </si>
  <si>
    <t>Thomas A. Digati                                         Republican</t>
  </si>
  <si>
    <t>Phyllis A. Martin                                     Republican</t>
  </si>
  <si>
    <t>Sherry Stefans                                    Republican</t>
  </si>
  <si>
    <t>Gris 007</t>
  </si>
  <si>
    <t>County Committee Member                                                  Grand Island 7                                              2 Year Term                                                             Vote for Two</t>
  </si>
  <si>
    <t>Kenneth Hamm                                         Republican</t>
  </si>
  <si>
    <t>Jeanne Treat                                     Republican</t>
  </si>
  <si>
    <t>John K. Rottaris                                    Republican</t>
  </si>
  <si>
    <t>Robert N. Richardson                                    Republican</t>
  </si>
  <si>
    <t>Gris 008</t>
  </si>
  <si>
    <t>County Committee Member                                                  Grand Island 8                                              2 Year Term                                                             Vote for Two</t>
  </si>
  <si>
    <t>Peter J. Marston                                         Republican</t>
  </si>
  <si>
    <t>Norman J. Mrkall II                                    Republican</t>
  </si>
  <si>
    <t>Dean C. Morakis                                    Republican</t>
  </si>
  <si>
    <t>Michele Kilmer                                   Republican</t>
  </si>
  <si>
    <t>County Committee Member                                                  Grand Island 9                                              2 Year Term                                                             Vote for Two</t>
  </si>
  <si>
    <t>Gris 009</t>
  </si>
  <si>
    <t>Christopher Soluri                                         Republican</t>
  </si>
  <si>
    <t>Lou Ann Cane                                   Republican</t>
  </si>
  <si>
    <t>Vincent A. Ricotta                                    Republican</t>
  </si>
  <si>
    <t>Kristin L. Ochs                                   Republican</t>
  </si>
  <si>
    <t>Gris 010</t>
  </si>
  <si>
    <t>County Committee Member                                                  Grand Island 10                                              2 Year Term                                                             Vote for Two</t>
  </si>
  <si>
    <t>Richard W. Crawford Jr.                                         Republican</t>
  </si>
  <si>
    <t>Elizabeth A. Wilbert                                  Republican</t>
  </si>
  <si>
    <t>Debra Ann Daigler                                   Republican</t>
  </si>
  <si>
    <t>Ronald A. Cooke                                   Republican</t>
  </si>
  <si>
    <t>County Committee Member                                                  Grand Island 11                                              2 Year Term                                                             Vote for Two</t>
  </si>
  <si>
    <t>Gris 011</t>
  </si>
  <si>
    <t>Andrew Y. Grinchishin                                         Republican</t>
  </si>
  <si>
    <t>Greogry Internicola                                  Republican</t>
  </si>
  <si>
    <t>Scott D. Hammond                                   Republican</t>
  </si>
  <si>
    <t>Christian J. Bahleda                                   Republican</t>
  </si>
  <si>
    <t>County Committee Member                                                  Grand Island 13                                              2 Year Term                                                             Vote for Two</t>
  </si>
  <si>
    <t>John C. Whitney                                         Republican</t>
  </si>
  <si>
    <t>Daniel J. Sperrazza                                  Republican</t>
  </si>
  <si>
    <t>James A. Daigler                                   Republican</t>
  </si>
  <si>
    <t>Abraham Zherebilov                                   Republican</t>
  </si>
  <si>
    <t>ALDN 02 (3)</t>
  </si>
  <si>
    <t>ALDN 04 (6)</t>
  </si>
  <si>
    <t>AURA 02 (3)</t>
  </si>
  <si>
    <t>AURA 04 (8)</t>
  </si>
  <si>
    <t>AURA 05 (9)</t>
  </si>
  <si>
    <t>BOST 01 (2, 5)</t>
  </si>
  <si>
    <t>BOST 03 (6)</t>
  </si>
  <si>
    <t>CONC 01 (5, 6)</t>
  </si>
  <si>
    <t>EDEN 1 (6)</t>
  </si>
  <si>
    <t>EDEN 2 (4)</t>
  </si>
  <si>
    <t>EDEN 3 (5)</t>
  </si>
  <si>
    <t>ELMA 02 (4)</t>
  </si>
  <si>
    <t>HOLL 1 (2)</t>
  </si>
  <si>
    <t>MARL 1 (2, 3)</t>
  </si>
  <si>
    <t>ORPK 6 (7)</t>
  </si>
  <si>
    <t>ORPK 8 (13)</t>
  </si>
  <si>
    <t>ORPK 15(18)</t>
  </si>
  <si>
    <t>Tyrone W. St John                           Republican</t>
  </si>
  <si>
    <t>George M. Koczon                                         Republican</t>
  </si>
  <si>
    <t>Gary Reeb                                       Republican</t>
  </si>
  <si>
    <t>T. Duffy Macguire                                     Republican</t>
  </si>
  <si>
    <t>Stefan I. Mychajliw Jr.                                     Republican</t>
  </si>
  <si>
    <t>Vicki Kehr                                                                                           Write-In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</si>
</sst>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164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textRotation="90" wrapText="1"/>
    </xf>
    <xf numFmtId="164" fontId="2" fillId="0" borderId="2" xfId="1" applyNumberFormat="1" applyFont="1" applyBorder="1" applyAlignment="1">
      <alignment horizontal="center" textRotation="90" wrapText="1"/>
    </xf>
    <xf numFmtId="164" fontId="3" fillId="0" borderId="0" xfId="1" applyNumberFormat="1" applyFont="1"/>
    <xf numFmtId="0" fontId="4" fillId="2" borderId="1" xfId="1" applyNumberFormat="1" applyFont="1" applyFill="1" applyBorder="1" applyAlignment="1">
      <alignment horizontal="left"/>
    </xf>
    <xf numFmtId="164" fontId="3" fillId="0" borderId="1" xfId="1" applyNumberFormat="1" applyFont="1" applyBorder="1" applyAlignment="1">
      <alignment horizontal="center"/>
    </xf>
    <xf numFmtId="164" fontId="4" fillId="2" borderId="0" xfId="1" applyNumberFormat="1" applyFont="1" applyFill="1" applyAlignment="1">
      <alignment horizontal="left"/>
    </xf>
    <xf numFmtId="164" fontId="3" fillId="0" borderId="0" xfId="1" applyNumberFormat="1" applyFont="1" applyAlignment="1">
      <alignment horizontal="center"/>
    </xf>
    <xf numFmtId="164" fontId="5" fillId="2" borderId="3" xfId="1" applyNumberFormat="1" applyFont="1" applyFill="1" applyBorder="1" applyAlignment="1">
      <alignment horizontal="left"/>
    </xf>
    <xf numFmtId="164" fontId="6" fillId="0" borderId="4" xfId="1" applyNumberFormat="1" applyFont="1" applyBorder="1" applyAlignment="1">
      <alignment horizontal="center"/>
    </xf>
    <xf numFmtId="164" fontId="6" fillId="0" borderId="0" xfId="1" applyNumberFormat="1" applyFont="1"/>
    <xf numFmtId="164" fontId="3" fillId="0" borderId="4" xfId="1" applyNumberFormat="1" applyFont="1" applyBorder="1" applyAlignment="1">
      <alignment horizontal="center"/>
    </xf>
    <xf numFmtId="164" fontId="6" fillId="0" borderId="0" xfId="1" applyNumberFormat="1" applyFont="1" applyAlignment="1">
      <alignment horizontal="center"/>
    </xf>
    <xf numFmtId="164" fontId="4" fillId="2" borderId="3" xfId="1" applyNumberFormat="1" applyFont="1" applyFill="1" applyBorder="1" applyAlignment="1">
      <alignment horizontal="left"/>
    </xf>
    <xf numFmtId="164" fontId="6" fillId="0" borderId="0" xfId="1" applyNumberFormat="1" applyFont="1" applyAlignment="1">
      <alignment horizontal="left"/>
    </xf>
    <xf numFmtId="0" fontId="6" fillId="0" borderId="4" xfId="1" applyNumberFormat="1" applyFont="1" applyBorder="1" applyAlignment="1">
      <alignment horizontal="center"/>
    </xf>
    <xf numFmtId="164" fontId="6" fillId="0" borderId="4" xfId="1" applyNumberFormat="1" applyFont="1" applyFill="1" applyBorder="1" applyAlignment="1">
      <alignment horizontal="center"/>
    </xf>
    <xf numFmtId="164" fontId="3" fillId="0" borderId="4" xfId="1" applyNumberFormat="1" applyFont="1" applyFill="1" applyBorder="1" applyAlignment="1">
      <alignment horizontal="center"/>
    </xf>
    <xf numFmtId="164" fontId="3" fillId="0" borderId="0" xfId="1" applyNumberFormat="1" applyFont="1" applyFill="1" applyAlignment="1">
      <alignment horizontal="center"/>
    </xf>
    <xf numFmtId="0" fontId="0" fillId="0" borderId="0" xfId="0" applyFill="1"/>
  </cellXfs>
  <cellStyles count="2">
    <cellStyle name="Comma 2" xfId="1" xr:uid="{C008407E-65D1-4E6D-ABF8-6157F71AE0DD}"/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0B957-51C7-4989-84B5-EFFDE3B8E4F5}">
  <sheetPr>
    <tabColor rgb="FFFF7C80"/>
    <pageSetUpPr fitToPage="1"/>
  </sheetPr>
  <dimension ref="A1:G131"/>
  <sheetViews>
    <sheetView showGridLines="0" zoomScaleNormal="100" workbookViewId="0">
      <pane ySplit="2" topLeftCell="A3" activePane="bottomLeft" state="frozen"/>
      <selection pane="bottomLeft" activeCell="I131" sqref="I131"/>
    </sheetView>
  </sheetViews>
  <sheetFormatPr defaultRowHeight="12" x14ac:dyDescent="0.2"/>
  <cols>
    <col min="1" max="1" width="26" style="15" customWidth="1"/>
    <col min="2" max="6" width="8.7109375" style="13" customWidth="1"/>
    <col min="7" max="7" width="10" style="13" customWidth="1"/>
    <col min="8" max="15" width="9.140625" style="11"/>
    <col min="16" max="18" width="0" style="11" hidden="1" customWidth="1"/>
    <col min="19" max="16384" width="9.140625" style="11"/>
  </cols>
  <sheetData>
    <row r="1" spans="1:7" s="4" customFormat="1" ht="175.5" customHeight="1" thickBot="1" x14ac:dyDescent="0.25">
      <c r="A1" s="1" t="s">
        <v>101</v>
      </c>
      <c r="B1" s="2" t="s">
        <v>98</v>
      </c>
      <c r="C1" s="2" t="s">
        <v>99</v>
      </c>
      <c r="D1" s="2" t="s">
        <v>0</v>
      </c>
      <c r="E1" s="2" t="s">
        <v>1</v>
      </c>
      <c r="F1" s="2" t="s">
        <v>2</v>
      </c>
      <c r="G1" s="3" t="s">
        <v>3</v>
      </c>
    </row>
    <row r="2" spans="1:7" s="4" customFormat="1" ht="12.75" thickBot="1" x14ac:dyDescent="0.25">
      <c r="A2" s="5">
        <v>2024</v>
      </c>
      <c r="B2" s="6"/>
      <c r="C2" s="6"/>
      <c r="D2" s="6"/>
      <c r="E2" s="6"/>
      <c r="F2" s="6"/>
      <c r="G2" s="6"/>
    </row>
    <row r="3" spans="1:7" s="4" customFormat="1" ht="12.95" customHeight="1" x14ac:dyDescent="0.2">
      <c r="A3" s="7"/>
      <c r="B3" s="8"/>
      <c r="C3" s="8"/>
      <c r="D3" s="8"/>
      <c r="E3" s="8"/>
      <c r="F3" s="8"/>
      <c r="G3" s="8"/>
    </row>
    <row r="4" spans="1:7" s="4" customFormat="1" ht="12.95" customHeight="1" x14ac:dyDescent="0.2">
      <c r="A4" s="7" t="s">
        <v>20</v>
      </c>
      <c r="B4" s="8"/>
      <c r="C4" s="8"/>
      <c r="D4" s="8"/>
      <c r="E4" s="8"/>
      <c r="F4" s="8"/>
      <c r="G4" s="8"/>
    </row>
    <row r="5" spans="1:7" ht="12.95" customHeight="1" x14ac:dyDescent="0.2">
      <c r="A5" s="9" t="s">
        <v>21</v>
      </c>
      <c r="B5" s="10">
        <v>73</v>
      </c>
      <c r="C5" s="10">
        <v>16</v>
      </c>
      <c r="D5" s="10">
        <v>0</v>
      </c>
      <c r="E5" s="10">
        <v>0</v>
      </c>
      <c r="F5" s="10">
        <v>0</v>
      </c>
      <c r="G5" s="10">
        <f t="shared" ref="G5:G8" si="0">SUM(B5:F5)</f>
        <v>89</v>
      </c>
    </row>
    <row r="6" spans="1:7" ht="12.95" customHeight="1" x14ac:dyDescent="0.2">
      <c r="A6" s="9" t="s">
        <v>213</v>
      </c>
      <c r="B6" s="10">
        <v>125</v>
      </c>
      <c r="C6" s="10">
        <v>14</v>
      </c>
      <c r="D6" s="10">
        <v>0</v>
      </c>
      <c r="E6" s="10">
        <v>0</v>
      </c>
      <c r="F6" s="10">
        <v>0</v>
      </c>
      <c r="G6" s="10">
        <f t="shared" si="0"/>
        <v>139</v>
      </c>
    </row>
    <row r="7" spans="1:7" ht="12.95" customHeight="1" x14ac:dyDescent="0.2">
      <c r="A7" s="9" t="s">
        <v>214</v>
      </c>
      <c r="B7" s="10">
        <v>80</v>
      </c>
      <c r="C7" s="10">
        <v>17</v>
      </c>
      <c r="D7" s="10">
        <v>0</v>
      </c>
      <c r="E7" s="10">
        <v>0</v>
      </c>
      <c r="F7" s="10">
        <v>0</v>
      </c>
      <c r="G7" s="10">
        <f t="shared" si="0"/>
        <v>97</v>
      </c>
    </row>
    <row r="8" spans="1:7" ht="12.95" customHeight="1" x14ac:dyDescent="0.2">
      <c r="A8" s="9" t="s">
        <v>22</v>
      </c>
      <c r="B8" s="10">
        <v>39</v>
      </c>
      <c r="C8" s="10">
        <v>11</v>
      </c>
      <c r="D8" s="10">
        <v>0</v>
      </c>
      <c r="E8" s="10">
        <v>0</v>
      </c>
      <c r="F8" s="10">
        <v>1</v>
      </c>
      <c r="G8" s="10">
        <f t="shared" si="0"/>
        <v>51</v>
      </c>
    </row>
    <row r="9" spans="1:7" s="4" customFormat="1" ht="12.95" customHeight="1" x14ac:dyDescent="0.2">
      <c r="A9" s="14" t="s">
        <v>23</v>
      </c>
      <c r="B9" s="12">
        <f t="shared" ref="B9:G9" si="1">SUM(B5:B8)</f>
        <v>317</v>
      </c>
      <c r="C9" s="12">
        <f t="shared" si="1"/>
        <v>58</v>
      </c>
      <c r="D9" s="12">
        <f t="shared" si="1"/>
        <v>0</v>
      </c>
      <c r="E9" s="12">
        <f t="shared" si="1"/>
        <v>0</v>
      </c>
      <c r="F9" s="12">
        <f t="shared" si="1"/>
        <v>1</v>
      </c>
      <c r="G9" s="12">
        <f t="shared" si="1"/>
        <v>376</v>
      </c>
    </row>
    <row r="10" spans="1:7" s="4" customFormat="1" ht="12.95" customHeight="1" x14ac:dyDescent="0.2">
      <c r="A10" s="7"/>
      <c r="B10" s="8"/>
      <c r="C10" s="8"/>
      <c r="D10" s="8"/>
      <c r="E10" s="8"/>
      <c r="F10" s="8"/>
      <c r="G10" s="8"/>
    </row>
    <row r="11" spans="1:7" s="4" customFormat="1" ht="12.95" customHeight="1" x14ac:dyDescent="0.2">
      <c r="A11" s="7" t="s">
        <v>25</v>
      </c>
      <c r="B11" s="8"/>
      <c r="C11" s="8"/>
      <c r="D11" s="8"/>
      <c r="E11" s="8"/>
      <c r="F11" s="8"/>
      <c r="G11" s="8"/>
    </row>
    <row r="12" spans="1:7" ht="12.95" customHeight="1" x14ac:dyDescent="0.2">
      <c r="A12" s="9" t="s">
        <v>26</v>
      </c>
      <c r="B12" s="10">
        <v>68</v>
      </c>
      <c r="C12" s="10">
        <v>22</v>
      </c>
      <c r="D12" s="10">
        <v>0</v>
      </c>
      <c r="E12" s="10">
        <v>1</v>
      </c>
      <c r="F12" s="10">
        <v>0</v>
      </c>
      <c r="G12" s="10">
        <f t="shared" ref="G12:G17" si="2">SUM(B12:F12)</f>
        <v>91</v>
      </c>
    </row>
    <row r="13" spans="1:7" ht="12.95" customHeight="1" x14ac:dyDescent="0.2">
      <c r="A13" s="9" t="s">
        <v>215</v>
      </c>
      <c r="B13" s="10">
        <v>94</v>
      </c>
      <c r="C13" s="10">
        <v>59</v>
      </c>
      <c r="D13" s="10">
        <v>0</v>
      </c>
      <c r="E13" s="10">
        <v>0</v>
      </c>
      <c r="F13" s="10">
        <v>1</v>
      </c>
      <c r="G13" s="10">
        <f t="shared" si="2"/>
        <v>154</v>
      </c>
    </row>
    <row r="14" spans="1:7" ht="12.95" customHeight="1" x14ac:dyDescent="0.2">
      <c r="A14" s="9" t="s">
        <v>216</v>
      </c>
      <c r="B14" s="10">
        <v>174</v>
      </c>
      <c r="C14" s="10">
        <v>50</v>
      </c>
      <c r="D14" s="10">
        <v>1</v>
      </c>
      <c r="E14" s="10">
        <v>0</v>
      </c>
      <c r="F14" s="10">
        <v>1</v>
      </c>
      <c r="G14" s="10">
        <f t="shared" si="2"/>
        <v>226</v>
      </c>
    </row>
    <row r="15" spans="1:7" ht="12.95" customHeight="1" x14ac:dyDescent="0.2">
      <c r="A15" s="9" t="s">
        <v>217</v>
      </c>
      <c r="B15" s="10">
        <v>67</v>
      </c>
      <c r="C15" s="10">
        <v>21</v>
      </c>
      <c r="D15" s="10">
        <v>0</v>
      </c>
      <c r="E15" s="10">
        <v>0</v>
      </c>
      <c r="F15" s="10">
        <v>1</v>
      </c>
      <c r="G15" s="10">
        <f t="shared" si="2"/>
        <v>89</v>
      </c>
    </row>
    <row r="16" spans="1:7" ht="12.95" customHeight="1" x14ac:dyDescent="0.2">
      <c r="A16" s="9" t="s">
        <v>27</v>
      </c>
      <c r="B16" s="10">
        <v>108</v>
      </c>
      <c r="C16" s="10">
        <v>17</v>
      </c>
      <c r="D16" s="10">
        <v>0</v>
      </c>
      <c r="E16" s="10">
        <v>0</v>
      </c>
      <c r="F16" s="10">
        <v>1</v>
      </c>
      <c r="G16" s="10">
        <f t="shared" si="2"/>
        <v>126</v>
      </c>
    </row>
    <row r="17" spans="1:7" ht="12.95" customHeight="1" x14ac:dyDescent="0.2">
      <c r="A17" s="9" t="s">
        <v>28</v>
      </c>
      <c r="B17" s="10">
        <v>89</v>
      </c>
      <c r="C17" s="10">
        <v>26</v>
      </c>
      <c r="D17" s="10">
        <v>0</v>
      </c>
      <c r="E17" s="10">
        <v>2</v>
      </c>
      <c r="F17" s="10">
        <v>1</v>
      </c>
      <c r="G17" s="10">
        <f t="shared" si="2"/>
        <v>118</v>
      </c>
    </row>
    <row r="18" spans="1:7" s="4" customFormat="1" ht="12.95" customHeight="1" x14ac:dyDescent="0.2">
      <c r="A18" s="14" t="s">
        <v>29</v>
      </c>
      <c r="B18" s="12">
        <f t="shared" ref="B18:G18" si="3">SUM(B12:B17)</f>
        <v>600</v>
      </c>
      <c r="C18" s="12">
        <f t="shared" si="3"/>
        <v>195</v>
      </c>
      <c r="D18" s="12">
        <f t="shared" si="3"/>
        <v>1</v>
      </c>
      <c r="E18" s="12">
        <f t="shared" si="3"/>
        <v>3</v>
      </c>
      <c r="F18" s="12">
        <f t="shared" si="3"/>
        <v>5</v>
      </c>
      <c r="G18" s="12">
        <f t="shared" si="3"/>
        <v>804</v>
      </c>
    </row>
    <row r="19" spans="1:7" s="4" customFormat="1" ht="12.95" customHeight="1" x14ac:dyDescent="0.2">
      <c r="A19" s="7"/>
      <c r="B19" s="8"/>
      <c r="C19" s="8"/>
      <c r="D19" s="8"/>
      <c r="E19" s="8"/>
      <c r="F19" s="8"/>
      <c r="G19" s="8"/>
    </row>
    <row r="20" spans="1:7" s="4" customFormat="1" ht="12.95" customHeight="1" x14ac:dyDescent="0.2">
      <c r="A20" s="7" t="s">
        <v>30</v>
      </c>
      <c r="B20" s="8"/>
      <c r="C20" s="8"/>
      <c r="D20" s="8"/>
      <c r="E20" s="8"/>
      <c r="F20" s="8"/>
      <c r="G20" s="8"/>
    </row>
    <row r="21" spans="1:7" ht="12.95" customHeight="1" x14ac:dyDescent="0.2">
      <c r="A21" s="9" t="s">
        <v>218</v>
      </c>
      <c r="B21" s="10">
        <v>130</v>
      </c>
      <c r="C21" s="10">
        <v>35</v>
      </c>
      <c r="D21" s="10">
        <v>0</v>
      </c>
      <c r="E21" s="10">
        <v>0</v>
      </c>
      <c r="F21" s="10">
        <v>0</v>
      </c>
      <c r="G21" s="10">
        <f t="shared" ref="G21:G23" si="4">SUM(B21:F21)</f>
        <v>165</v>
      </c>
    </row>
    <row r="22" spans="1:7" ht="12.95" customHeight="1" x14ac:dyDescent="0.2">
      <c r="A22" s="9" t="s">
        <v>219</v>
      </c>
      <c r="B22" s="10">
        <v>62</v>
      </c>
      <c r="C22" s="10">
        <v>20</v>
      </c>
      <c r="D22" s="10">
        <v>0</v>
      </c>
      <c r="E22" s="10">
        <v>0</v>
      </c>
      <c r="F22" s="10">
        <v>0</v>
      </c>
      <c r="G22" s="10">
        <f t="shared" si="4"/>
        <v>82</v>
      </c>
    </row>
    <row r="23" spans="1:7" ht="12.95" customHeight="1" x14ac:dyDescent="0.2">
      <c r="A23" s="9" t="s">
        <v>31</v>
      </c>
      <c r="B23" s="10">
        <v>88</v>
      </c>
      <c r="C23" s="10">
        <v>45</v>
      </c>
      <c r="D23" s="10">
        <v>0</v>
      </c>
      <c r="E23" s="10">
        <v>0</v>
      </c>
      <c r="F23" s="10">
        <v>0</v>
      </c>
      <c r="G23" s="10">
        <f t="shared" si="4"/>
        <v>133</v>
      </c>
    </row>
    <row r="24" spans="1:7" s="4" customFormat="1" ht="12.95" customHeight="1" x14ac:dyDescent="0.2">
      <c r="A24" s="14" t="s">
        <v>32</v>
      </c>
      <c r="B24" s="12">
        <f t="shared" ref="B24:G24" si="5">SUM(B21:B23)</f>
        <v>280</v>
      </c>
      <c r="C24" s="12">
        <f t="shared" si="5"/>
        <v>100</v>
      </c>
      <c r="D24" s="12">
        <f t="shared" si="5"/>
        <v>0</v>
      </c>
      <c r="E24" s="12">
        <f t="shared" si="5"/>
        <v>0</v>
      </c>
      <c r="F24" s="12">
        <f t="shared" si="5"/>
        <v>0</v>
      </c>
      <c r="G24" s="12">
        <f t="shared" si="5"/>
        <v>380</v>
      </c>
    </row>
    <row r="25" spans="1:7" s="4" customFormat="1" ht="12.95" customHeight="1" x14ac:dyDescent="0.2">
      <c r="A25" s="7"/>
      <c r="B25" s="8"/>
      <c r="C25" s="8"/>
      <c r="D25" s="8"/>
      <c r="E25" s="8"/>
      <c r="F25" s="8"/>
      <c r="G25" s="8"/>
    </row>
    <row r="26" spans="1:7" s="4" customFormat="1" ht="12.95" customHeight="1" x14ac:dyDescent="0.2">
      <c r="A26" s="7" t="s">
        <v>33</v>
      </c>
      <c r="B26" s="8"/>
      <c r="C26" s="8"/>
      <c r="D26" s="8"/>
      <c r="E26" s="8"/>
      <c r="F26" s="8"/>
      <c r="G26" s="8"/>
    </row>
    <row r="27" spans="1:7" ht="12.95" customHeight="1" x14ac:dyDescent="0.2">
      <c r="A27" s="9" t="s">
        <v>34</v>
      </c>
      <c r="B27" s="10">
        <v>43</v>
      </c>
      <c r="C27" s="10">
        <v>12</v>
      </c>
      <c r="D27" s="10">
        <v>1</v>
      </c>
      <c r="E27" s="10">
        <v>2</v>
      </c>
      <c r="F27" s="10">
        <v>0</v>
      </c>
      <c r="G27" s="10">
        <f>SUM(B27:F27)</f>
        <v>58</v>
      </c>
    </row>
    <row r="28" spans="1:7" ht="12.95" customHeight="1" x14ac:dyDescent="0.2">
      <c r="A28" s="9" t="s">
        <v>35</v>
      </c>
      <c r="B28" s="10">
        <v>6</v>
      </c>
      <c r="C28" s="10">
        <v>1</v>
      </c>
      <c r="D28" s="10">
        <v>0</v>
      </c>
      <c r="E28" s="10">
        <v>0</v>
      </c>
      <c r="F28" s="10">
        <v>0</v>
      </c>
      <c r="G28" s="10">
        <f>SUM(B28:F28)</f>
        <v>7</v>
      </c>
    </row>
    <row r="29" spans="1:7" s="4" customFormat="1" ht="12.95" customHeight="1" x14ac:dyDescent="0.2">
      <c r="A29" s="14" t="s">
        <v>36</v>
      </c>
      <c r="B29" s="12">
        <f t="shared" ref="B29:G29" si="6">SUM(B27:B28)</f>
        <v>49</v>
      </c>
      <c r="C29" s="12">
        <f t="shared" si="6"/>
        <v>13</v>
      </c>
      <c r="D29" s="12">
        <f t="shared" si="6"/>
        <v>1</v>
      </c>
      <c r="E29" s="12">
        <f t="shared" si="6"/>
        <v>2</v>
      </c>
      <c r="F29" s="12">
        <f t="shared" si="6"/>
        <v>0</v>
      </c>
      <c r="G29" s="12">
        <f t="shared" si="6"/>
        <v>65</v>
      </c>
    </row>
    <row r="30" spans="1:7" s="4" customFormat="1" ht="12.95" customHeight="1" x14ac:dyDescent="0.2">
      <c r="A30" s="7"/>
      <c r="B30" s="8"/>
      <c r="C30" s="8"/>
      <c r="D30" s="8"/>
      <c r="E30" s="8"/>
      <c r="F30" s="8"/>
      <c r="G30" s="8"/>
    </row>
    <row r="31" spans="1:7" s="4" customFormat="1" ht="12.95" customHeight="1" x14ac:dyDescent="0.2">
      <c r="A31" s="7" t="s">
        <v>37</v>
      </c>
      <c r="B31" s="8"/>
      <c r="C31" s="8"/>
      <c r="D31" s="8"/>
      <c r="E31" s="8"/>
      <c r="F31" s="8"/>
      <c r="G31" s="8"/>
    </row>
    <row r="32" spans="1:7" ht="12.95" customHeight="1" x14ac:dyDescent="0.2">
      <c r="A32" s="9" t="s">
        <v>38</v>
      </c>
      <c r="B32" s="10">
        <v>98</v>
      </c>
      <c r="C32" s="10">
        <v>24</v>
      </c>
      <c r="D32" s="10">
        <v>0</v>
      </c>
      <c r="E32" s="10">
        <v>0</v>
      </c>
      <c r="F32" s="10">
        <v>1</v>
      </c>
      <c r="G32" s="10">
        <f>SUM(B32:F32)</f>
        <v>123</v>
      </c>
    </row>
    <row r="33" spans="1:7" ht="12.95" customHeight="1" x14ac:dyDescent="0.2">
      <c r="A33" s="9" t="s">
        <v>39</v>
      </c>
      <c r="B33" s="10">
        <v>64</v>
      </c>
      <c r="C33" s="10">
        <v>12</v>
      </c>
      <c r="D33" s="10">
        <v>0</v>
      </c>
      <c r="E33" s="10">
        <v>0</v>
      </c>
      <c r="F33" s="10">
        <v>0</v>
      </c>
      <c r="G33" s="10">
        <f>SUM(B33:F33)</f>
        <v>76</v>
      </c>
    </row>
    <row r="34" spans="1:7" s="4" customFormat="1" ht="12.95" customHeight="1" x14ac:dyDescent="0.2">
      <c r="A34" s="14" t="s">
        <v>40</v>
      </c>
      <c r="B34" s="12">
        <f t="shared" ref="B34:G34" si="7">SUM(B32:B33)</f>
        <v>162</v>
      </c>
      <c r="C34" s="12">
        <f t="shared" si="7"/>
        <v>36</v>
      </c>
      <c r="D34" s="12">
        <f t="shared" si="7"/>
        <v>0</v>
      </c>
      <c r="E34" s="12">
        <f t="shared" si="7"/>
        <v>0</v>
      </c>
      <c r="F34" s="12">
        <f t="shared" si="7"/>
        <v>1</v>
      </c>
      <c r="G34" s="12">
        <f t="shared" si="7"/>
        <v>199</v>
      </c>
    </row>
    <row r="35" spans="1:7" s="4" customFormat="1" ht="12.95" customHeight="1" x14ac:dyDescent="0.2">
      <c r="A35" s="7"/>
      <c r="B35" s="8"/>
      <c r="C35" s="8"/>
      <c r="D35" s="8"/>
      <c r="E35" s="8"/>
      <c r="F35" s="8"/>
      <c r="G35" s="8"/>
    </row>
    <row r="36" spans="1:7" s="4" customFormat="1" ht="12.95" customHeight="1" x14ac:dyDescent="0.2">
      <c r="A36" s="7" t="s">
        <v>41</v>
      </c>
      <c r="B36" s="8"/>
      <c r="C36" s="8"/>
      <c r="D36" s="8"/>
      <c r="E36" s="8"/>
      <c r="F36" s="8"/>
      <c r="G36" s="8"/>
    </row>
    <row r="37" spans="1:7" ht="12.95" customHeight="1" x14ac:dyDescent="0.2">
      <c r="A37" s="9" t="s">
        <v>42</v>
      </c>
      <c r="B37" s="10">
        <v>85</v>
      </c>
      <c r="C37" s="10">
        <v>6</v>
      </c>
      <c r="D37" s="10">
        <v>3</v>
      </c>
      <c r="E37" s="10">
        <v>0</v>
      </c>
      <c r="F37" s="10">
        <v>0</v>
      </c>
      <c r="G37" s="10">
        <f>SUM(B37:F37)</f>
        <v>94</v>
      </c>
    </row>
    <row r="38" spans="1:7" ht="12.95" customHeight="1" x14ac:dyDescent="0.2">
      <c r="A38" s="9" t="s">
        <v>43</v>
      </c>
      <c r="B38" s="10">
        <v>22</v>
      </c>
      <c r="C38" s="10">
        <v>6</v>
      </c>
      <c r="D38" s="10">
        <v>0</v>
      </c>
      <c r="E38" s="10">
        <v>0</v>
      </c>
      <c r="F38" s="10">
        <v>0</v>
      </c>
      <c r="G38" s="10">
        <f>SUM(B38:F38)</f>
        <v>28</v>
      </c>
    </row>
    <row r="39" spans="1:7" ht="12.95" customHeight="1" x14ac:dyDescent="0.2">
      <c r="A39" s="9" t="s">
        <v>44</v>
      </c>
      <c r="B39" s="10">
        <v>78</v>
      </c>
      <c r="C39" s="10">
        <v>13</v>
      </c>
      <c r="D39" s="10">
        <v>3</v>
      </c>
      <c r="E39" s="10">
        <v>0</v>
      </c>
      <c r="F39" s="10">
        <v>0</v>
      </c>
      <c r="G39" s="10">
        <f>SUM(B39:F39)</f>
        <v>94</v>
      </c>
    </row>
    <row r="40" spans="1:7" s="4" customFormat="1" ht="12.95" customHeight="1" x14ac:dyDescent="0.2">
      <c r="A40" s="14" t="s">
        <v>46</v>
      </c>
      <c r="B40" s="12">
        <f t="shared" ref="B40:G40" si="8">SUM(B37:B39)</f>
        <v>185</v>
      </c>
      <c r="C40" s="12">
        <f t="shared" si="8"/>
        <v>25</v>
      </c>
      <c r="D40" s="12">
        <f t="shared" si="8"/>
        <v>6</v>
      </c>
      <c r="E40" s="12">
        <f t="shared" si="8"/>
        <v>0</v>
      </c>
      <c r="F40" s="12">
        <f t="shared" si="8"/>
        <v>0</v>
      </c>
      <c r="G40" s="12">
        <f t="shared" si="8"/>
        <v>216</v>
      </c>
    </row>
    <row r="41" spans="1:7" s="4" customFormat="1" ht="12.95" customHeight="1" x14ac:dyDescent="0.2">
      <c r="A41" s="7"/>
      <c r="B41" s="8"/>
      <c r="C41" s="8"/>
      <c r="D41" s="8"/>
      <c r="E41" s="8"/>
      <c r="F41" s="8"/>
      <c r="G41" s="8"/>
    </row>
    <row r="42" spans="1:7" s="4" customFormat="1" ht="12.95" customHeight="1" x14ac:dyDescent="0.2">
      <c r="A42" s="7" t="s">
        <v>47</v>
      </c>
      <c r="B42" s="8"/>
      <c r="C42" s="8"/>
      <c r="D42" s="8"/>
      <c r="E42" s="8"/>
      <c r="F42" s="8"/>
      <c r="G42" s="8"/>
    </row>
    <row r="43" spans="1:7" ht="12.95" customHeight="1" x14ac:dyDescent="0.2">
      <c r="A43" s="9" t="s">
        <v>220</v>
      </c>
      <c r="B43" s="10">
        <v>204</v>
      </c>
      <c r="C43" s="10">
        <v>32</v>
      </c>
      <c r="D43" s="10">
        <v>0</v>
      </c>
      <c r="E43" s="10">
        <v>1</v>
      </c>
      <c r="F43" s="10">
        <v>0</v>
      </c>
      <c r="G43" s="10">
        <f t="shared" ref="G43:G46" si="9">SUM(B43:F43)</f>
        <v>237</v>
      </c>
    </row>
    <row r="44" spans="1:7" ht="12.95" customHeight="1" x14ac:dyDescent="0.2">
      <c r="A44" s="9" t="s">
        <v>48</v>
      </c>
      <c r="B44" s="10">
        <v>50</v>
      </c>
      <c r="C44" s="10">
        <v>10</v>
      </c>
      <c r="D44" s="10">
        <v>0</v>
      </c>
      <c r="E44" s="10">
        <v>0</v>
      </c>
      <c r="F44" s="10">
        <v>0</v>
      </c>
      <c r="G44" s="10">
        <f t="shared" si="9"/>
        <v>60</v>
      </c>
    </row>
    <row r="45" spans="1:7" ht="12.95" customHeight="1" x14ac:dyDescent="0.2">
      <c r="A45" s="9" t="s">
        <v>49</v>
      </c>
      <c r="B45" s="10">
        <v>52</v>
      </c>
      <c r="C45" s="10">
        <v>9</v>
      </c>
      <c r="D45" s="10">
        <v>0</v>
      </c>
      <c r="E45" s="10">
        <v>0</v>
      </c>
      <c r="F45" s="10">
        <v>0</v>
      </c>
      <c r="G45" s="10">
        <f t="shared" si="9"/>
        <v>61</v>
      </c>
    </row>
    <row r="46" spans="1:7" ht="12.95" customHeight="1" x14ac:dyDescent="0.2">
      <c r="A46" s="9" t="s">
        <v>50</v>
      </c>
      <c r="B46" s="10">
        <v>12</v>
      </c>
      <c r="C46" s="10">
        <v>4</v>
      </c>
      <c r="D46" s="10">
        <v>0</v>
      </c>
      <c r="E46" s="10">
        <v>1</v>
      </c>
      <c r="F46" s="10">
        <v>0</v>
      </c>
      <c r="G46" s="10">
        <f t="shared" si="9"/>
        <v>17</v>
      </c>
    </row>
    <row r="47" spans="1:7" s="4" customFormat="1" ht="12.95" customHeight="1" x14ac:dyDescent="0.2">
      <c r="A47" s="14" t="s">
        <v>51</v>
      </c>
      <c r="B47" s="12">
        <f t="shared" ref="B47:G47" si="10">SUM(B43:B46)</f>
        <v>318</v>
      </c>
      <c r="C47" s="12">
        <f t="shared" si="10"/>
        <v>55</v>
      </c>
      <c r="D47" s="12">
        <f t="shared" si="10"/>
        <v>0</v>
      </c>
      <c r="E47" s="12">
        <f t="shared" si="10"/>
        <v>2</v>
      </c>
      <c r="F47" s="12">
        <f t="shared" si="10"/>
        <v>0</v>
      </c>
      <c r="G47" s="12">
        <f t="shared" si="10"/>
        <v>375</v>
      </c>
    </row>
    <row r="48" spans="1:7" s="4" customFormat="1" ht="12.95" customHeight="1" x14ac:dyDescent="0.2">
      <c r="A48" s="7"/>
      <c r="B48" s="8"/>
      <c r="C48" s="8"/>
      <c r="D48" s="8"/>
      <c r="E48" s="8"/>
      <c r="F48" s="8"/>
      <c r="G48" s="8"/>
    </row>
    <row r="49" spans="1:7" s="4" customFormat="1" ht="12.95" customHeight="1" x14ac:dyDescent="0.2">
      <c r="A49" s="7" t="s">
        <v>52</v>
      </c>
      <c r="B49" s="8"/>
      <c r="C49" s="8"/>
      <c r="D49" s="8"/>
      <c r="E49" s="8"/>
      <c r="F49" s="8"/>
      <c r="G49" s="8"/>
    </row>
    <row r="50" spans="1:7" ht="12.95" customHeight="1" x14ac:dyDescent="0.2">
      <c r="A50" s="9" t="s">
        <v>221</v>
      </c>
      <c r="B50" s="10">
        <v>75</v>
      </c>
      <c r="C50" s="10">
        <v>21</v>
      </c>
      <c r="D50" s="10">
        <v>0</v>
      </c>
      <c r="E50" s="10">
        <v>0</v>
      </c>
      <c r="F50" s="10">
        <v>0</v>
      </c>
      <c r="G50" s="10">
        <f t="shared" ref="G50:G52" si="11">SUM(B50:F50)</f>
        <v>96</v>
      </c>
    </row>
    <row r="51" spans="1:7" ht="12.95" customHeight="1" x14ac:dyDescent="0.2">
      <c r="A51" s="9" t="s">
        <v>222</v>
      </c>
      <c r="B51" s="10">
        <v>77</v>
      </c>
      <c r="C51" s="10">
        <v>15</v>
      </c>
      <c r="D51" s="10">
        <v>0</v>
      </c>
      <c r="E51" s="10">
        <v>0</v>
      </c>
      <c r="F51" s="10">
        <v>0</v>
      </c>
      <c r="G51" s="10">
        <f t="shared" si="11"/>
        <v>92</v>
      </c>
    </row>
    <row r="52" spans="1:7" ht="12.95" customHeight="1" x14ac:dyDescent="0.2">
      <c r="A52" s="9" t="s">
        <v>223</v>
      </c>
      <c r="B52" s="10">
        <v>67</v>
      </c>
      <c r="C52" s="10">
        <v>14</v>
      </c>
      <c r="D52" s="10">
        <v>0</v>
      </c>
      <c r="E52" s="10">
        <v>0</v>
      </c>
      <c r="F52" s="10">
        <v>0</v>
      </c>
      <c r="G52" s="10">
        <f t="shared" si="11"/>
        <v>81</v>
      </c>
    </row>
    <row r="53" spans="1:7" s="4" customFormat="1" ht="12.95" customHeight="1" x14ac:dyDescent="0.2">
      <c r="A53" s="14" t="s">
        <v>53</v>
      </c>
      <c r="B53" s="12">
        <f t="shared" ref="B53:G53" si="12">SUM(B50:B52)</f>
        <v>219</v>
      </c>
      <c r="C53" s="12">
        <f t="shared" si="12"/>
        <v>50</v>
      </c>
      <c r="D53" s="12">
        <f t="shared" si="12"/>
        <v>0</v>
      </c>
      <c r="E53" s="12">
        <f t="shared" si="12"/>
        <v>0</v>
      </c>
      <c r="F53" s="12">
        <f t="shared" si="12"/>
        <v>0</v>
      </c>
      <c r="G53" s="12">
        <f t="shared" si="12"/>
        <v>269</v>
      </c>
    </row>
    <row r="54" spans="1:7" s="4" customFormat="1" ht="12.95" customHeight="1" x14ac:dyDescent="0.2">
      <c r="A54" s="7"/>
      <c r="B54" s="8"/>
      <c r="C54" s="8"/>
      <c r="D54" s="8"/>
      <c r="E54" s="8"/>
      <c r="F54" s="8"/>
      <c r="G54" s="8"/>
    </row>
    <row r="55" spans="1:7" s="4" customFormat="1" ht="12.95" customHeight="1" x14ac:dyDescent="0.2">
      <c r="A55" s="7" t="s">
        <v>54</v>
      </c>
      <c r="B55" s="8"/>
      <c r="C55" s="8"/>
      <c r="D55" s="8"/>
      <c r="E55" s="8"/>
      <c r="F55" s="8"/>
      <c r="G55" s="8"/>
    </row>
    <row r="56" spans="1:7" ht="12.95" customHeight="1" x14ac:dyDescent="0.2">
      <c r="A56" s="9" t="s">
        <v>55</v>
      </c>
      <c r="B56" s="10">
        <v>137</v>
      </c>
      <c r="C56" s="10">
        <v>27</v>
      </c>
      <c r="D56" s="10">
        <v>2</v>
      </c>
      <c r="E56" s="10">
        <v>0</v>
      </c>
      <c r="F56" s="10">
        <v>0</v>
      </c>
      <c r="G56" s="10">
        <f t="shared" ref="G56:G61" si="13">SUM(B56:F56)</f>
        <v>166</v>
      </c>
    </row>
    <row r="57" spans="1:7" ht="12.95" customHeight="1" x14ac:dyDescent="0.2">
      <c r="A57" s="9" t="s">
        <v>224</v>
      </c>
      <c r="B57" s="10">
        <v>172</v>
      </c>
      <c r="C57" s="10">
        <v>22</v>
      </c>
      <c r="D57" s="10">
        <v>0</v>
      </c>
      <c r="E57" s="10">
        <v>0</v>
      </c>
      <c r="F57" s="10">
        <v>1</v>
      </c>
      <c r="G57" s="10">
        <f t="shared" si="13"/>
        <v>195</v>
      </c>
    </row>
    <row r="58" spans="1:7" ht="12.95" customHeight="1" x14ac:dyDescent="0.2">
      <c r="A58" s="9" t="s">
        <v>56</v>
      </c>
      <c r="B58" s="10">
        <v>71</v>
      </c>
      <c r="C58" s="10">
        <v>12</v>
      </c>
      <c r="D58" s="10">
        <v>0</v>
      </c>
      <c r="E58" s="10">
        <v>0</v>
      </c>
      <c r="F58" s="10">
        <v>1</v>
      </c>
      <c r="G58" s="10">
        <f t="shared" si="13"/>
        <v>84</v>
      </c>
    </row>
    <row r="59" spans="1:7" ht="12.95" customHeight="1" x14ac:dyDescent="0.2">
      <c r="A59" s="9" t="s">
        <v>57</v>
      </c>
      <c r="B59" s="10">
        <v>68</v>
      </c>
      <c r="C59" s="10">
        <v>20</v>
      </c>
      <c r="D59" s="10">
        <v>0</v>
      </c>
      <c r="E59" s="10">
        <v>0</v>
      </c>
      <c r="F59" s="10">
        <v>0</v>
      </c>
      <c r="G59" s="10">
        <f t="shared" si="13"/>
        <v>88</v>
      </c>
    </row>
    <row r="60" spans="1:7" ht="12.95" customHeight="1" x14ac:dyDescent="0.2">
      <c r="A60" s="9" t="s">
        <v>58</v>
      </c>
      <c r="B60" s="10">
        <v>69</v>
      </c>
      <c r="C60" s="10">
        <v>23</v>
      </c>
      <c r="D60" s="10">
        <v>3</v>
      </c>
      <c r="E60" s="10">
        <v>0</v>
      </c>
      <c r="F60" s="10">
        <v>1</v>
      </c>
      <c r="G60" s="10">
        <f t="shared" si="13"/>
        <v>96</v>
      </c>
    </row>
    <row r="61" spans="1:7" ht="12.95" customHeight="1" x14ac:dyDescent="0.2">
      <c r="A61" s="9" t="s">
        <v>59</v>
      </c>
      <c r="B61" s="10">
        <v>123</v>
      </c>
      <c r="C61" s="10">
        <v>27</v>
      </c>
      <c r="D61" s="10">
        <v>5</v>
      </c>
      <c r="E61" s="10">
        <v>0</v>
      </c>
      <c r="F61" s="10">
        <v>0</v>
      </c>
      <c r="G61" s="10">
        <f t="shared" si="13"/>
        <v>155</v>
      </c>
    </row>
    <row r="62" spans="1:7" s="4" customFormat="1" ht="12.95" customHeight="1" x14ac:dyDescent="0.2">
      <c r="A62" s="14" t="s">
        <v>60</v>
      </c>
      <c r="B62" s="12">
        <f t="shared" ref="B62:G62" si="14">SUM(B56:B61)</f>
        <v>640</v>
      </c>
      <c r="C62" s="12">
        <f t="shared" si="14"/>
        <v>131</v>
      </c>
      <c r="D62" s="12">
        <f t="shared" si="14"/>
        <v>10</v>
      </c>
      <c r="E62" s="12">
        <f t="shared" si="14"/>
        <v>0</v>
      </c>
      <c r="F62" s="12">
        <f t="shared" si="14"/>
        <v>3</v>
      </c>
      <c r="G62" s="12">
        <f t="shared" si="14"/>
        <v>784</v>
      </c>
    </row>
    <row r="63" spans="1:7" s="4" customFormat="1" ht="12.95" customHeight="1" x14ac:dyDescent="0.2">
      <c r="A63" s="7"/>
      <c r="B63" s="8"/>
      <c r="C63" s="8"/>
      <c r="D63" s="8"/>
      <c r="E63" s="8"/>
      <c r="F63" s="8"/>
      <c r="G63" s="8"/>
    </row>
    <row r="64" spans="1:7" s="4" customFormat="1" ht="12.95" customHeight="1" x14ac:dyDescent="0.2">
      <c r="A64" s="7" t="s">
        <v>61</v>
      </c>
      <c r="B64" s="8"/>
      <c r="C64" s="8"/>
      <c r="D64" s="8"/>
      <c r="E64" s="8"/>
      <c r="F64" s="8"/>
      <c r="G64" s="8"/>
    </row>
    <row r="65" spans="1:7" ht="12.95" customHeight="1" x14ac:dyDescent="0.2">
      <c r="A65" s="9" t="s">
        <v>62</v>
      </c>
      <c r="B65" s="10">
        <v>42</v>
      </c>
      <c r="C65" s="10">
        <v>7</v>
      </c>
      <c r="D65" s="10">
        <v>0</v>
      </c>
      <c r="E65" s="10">
        <v>0</v>
      </c>
      <c r="F65" s="10">
        <v>0</v>
      </c>
      <c r="G65" s="10">
        <f t="shared" ref="G65:G78" si="15">SUM(B65:F65)</f>
        <v>49</v>
      </c>
    </row>
    <row r="66" spans="1:7" ht="12.95" customHeight="1" x14ac:dyDescent="0.2">
      <c r="A66" s="9" t="s">
        <v>63</v>
      </c>
      <c r="B66" s="10">
        <v>21</v>
      </c>
      <c r="C66" s="10">
        <v>3</v>
      </c>
      <c r="D66" s="10">
        <v>0</v>
      </c>
      <c r="E66" s="10">
        <v>0</v>
      </c>
      <c r="F66" s="10">
        <v>0</v>
      </c>
      <c r="G66" s="10">
        <f t="shared" si="15"/>
        <v>24</v>
      </c>
    </row>
    <row r="67" spans="1:7" ht="12.95" customHeight="1" x14ac:dyDescent="0.2">
      <c r="A67" s="9" t="s">
        <v>64</v>
      </c>
      <c r="B67" s="10">
        <v>43</v>
      </c>
      <c r="C67" s="10">
        <v>11</v>
      </c>
      <c r="D67" s="10">
        <v>0</v>
      </c>
      <c r="E67" s="10">
        <v>0</v>
      </c>
      <c r="F67" s="10">
        <v>0</v>
      </c>
      <c r="G67" s="10">
        <f t="shared" si="15"/>
        <v>54</v>
      </c>
    </row>
    <row r="68" spans="1:7" ht="12.95" customHeight="1" x14ac:dyDescent="0.2">
      <c r="A68" s="9" t="s">
        <v>65</v>
      </c>
      <c r="B68" s="10">
        <v>21</v>
      </c>
      <c r="C68" s="10">
        <v>7</v>
      </c>
      <c r="D68" s="10">
        <v>0</v>
      </c>
      <c r="E68" s="10">
        <v>1</v>
      </c>
      <c r="F68" s="10">
        <v>0</v>
      </c>
      <c r="G68" s="10">
        <f t="shared" si="15"/>
        <v>29</v>
      </c>
    </row>
    <row r="69" spans="1:7" ht="12.95" customHeight="1" x14ac:dyDescent="0.2">
      <c r="A69" s="9" t="s">
        <v>66</v>
      </c>
      <c r="B69" s="10">
        <v>31</v>
      </c>
      <c r="C69" s="10">
        <v>2</v>
      </c>
      <c r="D69" s="10">
        <v>0</v>
      </c>
      <c r="E69" s="10">
        <v>0</v>
      </c>
      <c r="F69" s="10">
        <v>1</v>
      </c>
      <c r="G69" s="10">
        <f t="shared" si="15"/>
        <v>34</v>
      </c>
    </row>
    <row r="70" spans="1:7" ht="12.95" customHeight="1" x14ac:dyDescent="0.2">
      <c r="A70" s="9" t="s">
        <v>67</v>
      </c>
      <c r="B70" s="10">
        <v>18</v>
      </c>
      <c r="C70" s="10">
        <v>3</v>
      </c>
      <c r="D70" s="10">
        <v>0</v>
      </c>
      <c r="E70" s="10">
        <v>0</v>
      </c>
      <c r="F70" s="10">
        <v>0</v>
      </c>
      <c r="G70" s="10">
        <f t="shared" si="15"/>
        <v>21</v>
      </c>
    </row>
    <row r="71" spans="1:7" ht="12.95" customHeight="1" x14ac:dyDescent="0.2">
      <c r="A71" s="9" t="s">
        <v>68</v>
      </c>
      <c r="B71" s="10">
        <v>17</v>
      </c>
      <c r="C71" s="10">
        <v>2</v>
      </c>
      <c r="D71" s="10">
        <v>0</v>
      </c>
      <c r="E71" s="10">
        <v>0</v>
      </c>
      <c r="F71" s="10">
        <v>0</v>
      </c>
      <c r="G71" s="10">
        <f t="shared" si="15"/>
        <v>19</v>
      </c>
    </row>
    <row r="72" spans="1:7" ht="12.95" customHeight="1" x14ac:dyDescent="0.2">
      <c r="A72" s="9" t="s">
        <v>69</v>
      </c>
      <c r="B72" s="10">
        <v>14</v>
      </c>
      <c r="C72" s="10">
        <v>5</v>
      </c>
      <c r="D72" s="10">
        <v>0</v>
      </c>
      <c r="E72" s="10">
        <v>0</v>
      </c>
      <c r="F72" s="10">
        <v>0</v>
      </c>
      <c r="G72" s="10">
        <f t="shared" si="15"/>
        <v>19</v>
      </c>
    </row>
    <row r="73" spans="1:7" ht="12.95" customHeight="1" x14ac:dyDescent="0.2">
      <c r="A73" s="9" t="s">
        <v>70</v>
      </c>
      <c r="B73" s="10">
        <v>24</v>
      </c>
      <c r="C73" s="10">
        <v>4</v>
      </c>
      <c r="D73" s="10">
        <v>0</v>
      </c>
      <c r="E73" s="10">
        <v>0</v>
      </c>
      <c r="F73" s="10">
        <v>0</v>
      </c>
      <c r="G73" s="10">
        <f t="shared" si="15"/>
        <v>28</v>
      </c>
    </row>
    <row r="74" spans="1:7" ht="12.95" customHeight="1" x14ac:dyDescent="0.2">
      <c r="A74" s="9" t="s">
        <v>71</v>
      </c>
      <c r="B74" s="10">
        <v>27</v>
      </c>
      <c r="C74" s="10">
        <v>2</v>
      </c>
      <c r="D74" s="10">
        <v>0</v>
      </c>
      <c r="E74" s="10">
        <v>0</v>
      </c>
      <c r="F74" s="10">
        <v>0</v>
      </c>
      <c r="G74" s="10">
        <f t="shared" si="15"/>
        <v>29</v>
      </c>
    </row>
    <row r="75" spans="1:7" ht="12.95" customHeight="1" x14ac:dyDescent="0.2">
      <c r="A75" s="9" t="s">
        <v>72</v>
      </c>
      <c r="B75" s="10">
        <v>8</v>
      </c>
      <c r="C75" s="10">
        <v>2</v>
      </c>
      <c r="D75" s="10">
        <v>0</v>
      </c>
      <c r="E75" s="10">
        <v>0</v>
      </c>
      <c r="F75" s="10">
        <v>0</v>
      </c>
      <c r="G75" s="10">
        <f t="shared" si="15"/>
        <v>10</v>
      </c>
    </row>
    <row r="76" spans="1:7" ht="12.95" customHeight="1" x14ac:dyDescent="0.2">
      <c r="A76" s="9" t="s">
        <v>73</v>
      </c>
      <c r="B76" s="10">
        <v>29</v>
      </c>
      <c r="C76" s="10">
        <v>8</v>
      </c>
      <c r="D76" s="10">
        <v>0</v>
      </c>
      <c r="E76" s="10">
        <v>0</v>
      </c>
      <c r="F76" s="10">
        <v>0</v>
      </c>
      <c r="G76" s="10">
        <f t="shared" si="15"/>
        <v>37</v>
      </c>
    </row>
    <row r="77" spans="1:7" ht="12.95" customHeight="1" x14ac:dyDescent="0.2">
      <c r="A77" s="9" t="s">
        <v>74</v>
      </c>
      <c r="B77" s="10">
        <v>14</v>
      </c>
      <c r="C77" s="10">
        <v>5</v>
      </c>
      <c r="D77" s="10">
        <v>0</v>
      </c>
      <c r="E77" s="10">
        <v>0</v>
      </c>
      <c r="F77" s="10">
        <v>0</v>
      </c>
      <c r="G77" s="10">
        <f t="shared" si="15"/>
        <v>19</v>
      </c>
    </row>
    <row r="78" spans="1:7" ht="12.95" customHeight="1" x14ac:dyDescent="0.2">
      <c r="A78" s="9" t="s">
        <v>75</v>
      </c>
      <c r="B78" s="10">
        <v>29</v>
      </c>
      <c r="C78" s="10">
        <v>2</v>
      </c>
      <c r="D78" s="10">
        <v>0</v>
      </c>
      <c r="E78" s="10">
        <v>0</v>
      </c>
      <c r="F78" s="10">
        <v>0</v>
      </c>
      <c r="G78" s="10">
        <f t="shared" si="15"/>
        <v>31</v>
      </c>
    </row>
    <row r="79" spans="1:7" s="4" customFormat="1" ht="12.95" customHeight="1" x14ac:dyDescent="0.2">
      <c r="A79" s="14" t="s">
        <v>76</v>
      </c>
      <c r="B79" s="12">
        <f t="shared" ref="B79:G79" si="16">SUM(B65:B78)</f>
        <v>338</v>
      </c>
      <c r="C79" s="12">
        <f t="shared" si="16"/>
        <v>63</v>
      </c>
      <c r="D79" s="12">
        <f t="shared" si="16"/>
        <v>0</v>
      </c>
      <c r="E79" s="12">
        <f t="shared" si="16"/>
        <v>1</v>
      </c>
      <c r="F79" s="12">
        <f t="shared" si="16"/>
        <v>1</v>
      </c>
      <c r="G79" s="12">
        <f t="shared" si="16"/>
        <v>403</v>
      </c>
    </row>
    <row r="80" spans="1:7" s="4" customFormat="1" ht="12.95" customHeight="1" x14ac:dyDescent="0.2">
      <c r="A80" s="7"/>
      <c r="B80" s="8"/>
      <c r="C80" s="8"/>
      <c r="D80" s="8"/>
      <c r="E80" s="8"/>
      <c r="F80" s="8"/>
      <c r="G80" s="8"/>
    </row>
    <row r="81" spans="1:7" s="4" customFormat="1" ht="12.95" customHeight="1" x14ac:dyDescent="0.2">
      <c r="A81" s="7" t="s">
        <v>78</v>
      </c>
      <c r="B81" s="8"/>
      <c r="C81" s="8"/>
      <c r="D81" s="8"/>
      <c r="E81" s="8"/>
      <c r="F81" s="8"/>
      <c r="G81" s="8"/>
    </row>
    <row r="82" spans="1:7" ht="12.95" customHeight="1" x14ac:dyDescent="0.2">
      <c r="A82" s="9" t="s">
        <v>225</v>
      </c>
      <c r="B82" s="10">
        <v>127</v>
      </c>
      <c r="C82" s="10">
        <v>27</v>
      </c>
      <c r="D82" s="10">
        <v>0</v>
      </c>
      <c r="E82" s="10">
        <v>0</v>
      </c>
      <c r="F82" s="10">
        <v>1</v>
      </c>
      <c r="G82" s="10">
        <f>SUM(B82:F82)</f>
        <v>155</v>
      </c>
    </row>
    <row r="83" spans="1:7" s="4" customFormat="1" ht="12.95" customHeight="1" x14ac:dyDescent="0.2">
      <c r="A83" s="14" t="s">
        <v>79</v>
      </c>
      <c r="B83" s="12">
        <f t="shared" ref="B83:G83" si="17">SUM(B82:B82)</f>
        <v>127</v>
      </c>
      <c r="C83" s="12">
        <f t="shared" si="17"/>
        <v>27</v>
      </c>
      <c r="D83" s="12">
        <f t="shared" si="17"/>
        <v>0</v>
      </c>
      <c r="E83" s="12">
        <f t="shared" si="17"/>
        <v>0</v>
      </c>
      <c r="F83" s="12">
        <f t="shared" si="17"/>
        <v>1</v>
      </c>
      <c r="G83" s="12">
        <f t="shared" si="17"/>
        <v>155</v>
      </c>
    </row>
    <row r="84" spans="1:7" s="4" customFormat="1" ht="12.95" customHeight="1" x14ac:dyDescent="0.2">
      <c r="A84" s="7"/>
      <c r="B84" s="8"/>
      <c r="C84" s="8"/>
      <c r="D84" s="8"/>
      <c r="E84" s="8"/>
      <c r="F84" s="8"/>
      <c r="G84" s="8"/>
    </row>
    <row r="85" spans="1:7" s="4" customFormat="1" ht="12.95" customHeight="1" x14ac:dyDescent="0.2">
      <c r="A85" s="7" t="s">
        <v>80</v>
      </c>
      <c r="B85" s="8"/>
      <c r="C85" s="8"/>
      <c r="D85" s="8"/>
      <c r="E85" s="8"/>
      <c r="F85" s="8"/>
      <c r="G85" s="13"/>
    </row>
    <row r="86" spans="1:7" ht="12.95" customHeight="1" x14ac:dyDescent="0.2">
      <c r="A86" s="9" t="s">
        <v>226</v>
      </c>
      <c r="B86" s="10">
        <v>373</v>
      </c>
      <c r="C86" s="10">
        <v>56</v>
      </c>
      <c r="D86" s="10">
        <v>0</v>
      </c>
      <c r="E86" s="10">
        <v>1</v>
      </c>
      <c r="F86" s="10">
        <v>0</v>
      </c>
      <c r="G86" s="10">
        <f>SUM(B86:F86)</f>
        <v>430</v>
      </c>
    </row>
    <row r="87" spans="1:7" s="4" customFormat="1" ht="12.95" customHeight="1" x14ac:dyDescent="0.2">
      <c r="A87" s="14" t="s">
        <v>81</v>
      </c>
      <c r="B87" s="12">
        <f t="shared" ref="B87:G87" si="18">SUM(B86:B86)</f>
        <v>373</v>
      </c>
      <c r="C87" s="12">
        <f t="shared" si="18"/>
        <v>56</v>
      </c>
      <c r="D87" s="12">
        <f t="shared" si="18"/>
        <v>0</v>
      </c>
      <c r="E87" s="12">
        <f t="shared" si="18"/>
        <v>1</v>
      </c>
      <c r="F87" s="12">
        <f t="shared" si="18"/>
        <v>0</v>
      </c>
      <c r="G87" s="12">
        <f t="shared" si="18"/>
        <v>430</v>
      </c>
    </row>
    <row r="88" spans="1:7" s="4" customFormat="1" ht="12.95" customHeight="1" x14ac:dyDescent="0.2">
      <c r="A88" s="7"/>
      <c r="B88" s="8"/>
      <c r="C88" s="8"/>
      <c r="D88" s="8"/>
      <c r="E88" s="8"/>
      <c r="F88" s="8"/>
      <c r="G88" s="13"/>
    </row>
    <row r="89" spans="1:7" s="4" customFormat="1" ht="12.95" customHeight="1" x14ac:dyDescent="0.2">
      <c r="A89" s="7" t="s">
        <v>82</v>
      </c>
      <c r="B89" s="8"/>
      <c r="C89" s="8"/>
      <c r="D89" s="8"/>
      <c r="E89" s="8"/>
      <c r="F89" s="8"/>
      <c r="G89" s="13"/>
    </row>
    <row r="90" spans="1:7" ht="12.95" customHeight="1" x14ac:dyDescent="0.2">
      <c r="A90" s="9" t="s">
        <v>83</v>
      </c>
      <c r="B90" s="10">
        <v>38</v>
      </c>
      <c r="C90" s="10">
        <v>10</v>
      </c>
      <c r="D90" s="10">
        <v>3</v>
      </c>
      <c r="E90" s="10">
        <v>0</v>
      </c>
      <c r="F90" s="10">
        <v>0</v>
      </c>
      <c r="G90" s="10">
        <f>SUM(B90:F90)</f>
        <v>51</v>
      </c>
    </row>
    <row r="91" spans="1:7" ht="12.95" customHeight="1" x14ac:dyDescent="0.2">
      <c r="A91" s="9" t="s">
        <v>84</v>
      </c>
      <c r="B91" s="10">
        <v>69</v>
      </c>
      <c r="C91" s="10">
        <v>15</v>
      </c>
      <c r="D91" s="10">
        <v>0</v>
      </c>
      <c r="E91" s="10">
        <v>0</v>
      </c>
      <c r="F91" s="10">
        <v>0</v>
      </c>
      <c r="G91" s="10">
        <f>SUM(B91:F91)</f>
        <v>84</v>
      </c>
    </row>
    <row r="92" spans="1:7" ht="12.95" customHeight="1" x14ac:dyDescent="0.2">
      <c r="A92" s="9" t="s">
        <v>85</v>
      </c>
      <c r="B92" s="10">
        <v>80</v>
      </c>
      <c r="C92" s="10">
        <v>11</v>
      </c>
      <c r="D92" s="10">
        <v>10</v>
      </c>
      <c r="E92" s="10">
        <v>0</v>
      </c>
      <c r="F92" s="10">
        <v>0</v>
      </c>
      <c r="G92" s="10">
        <f>SUM(B92:F92)</f>
        <v>101</v>
      </c>
    </row>
    <row r="93" spans="1:7" s="4" customFormat="1" ht="12.95" customHeight="1" x14ac:dyDescent="0.2">
      <c r="A93" s="14" t="s">
        <v>86</v>
      </c>
      <c r="B93" s="12">
        <f>SUM(B90:B92)</f>
        <v>187</v>
      </c>
      <c r="C93" s="12">
        <f t="shared" ref="C93:G93" si="19">SUM(C90:C92)</f>
        <v>36</v>
      </c>
      <c r="D93" s="12">
        <f t="shared" si="19"/>
        <v>13</v>
      </c>
      <c r="E93" s="12">
        <f t="shared" si="19"/>
        <v>0</v>
      </c>
      <c r="F93" s="12">
        <f t="shared" si="19"/>
        <v>0</v>
      </c>
      <c r="G93" s="12">
        <f t="shared" si="19"/>
        <v>236</v>
      </c>
    </row>
    <row r="94" spans="1:7" s="4" customFormat="1" ht="12.95" customHeight="1" x14ac:dyDescent="0.2">
      <c r="A94" s="7"/>
      <c r="B94" s="8"/>
      <c r="C94" s="8"/>
      <c r="D94" s="8"/>
      <c r="E94" s="8"/>
      <c r="F94" s="8"/>
      <c r="G94" s="13"/>
    </row>
    <row r="95" spans="1:7" s="4" customFormat="1" ht="12.95" customHeight="1" x14ac:dyDescent="0.2">
      <c r="A95" s="7" t="s">
        <v>87</v>
      </c>
      <c r="B95" s="8"/>
      <c r="C95" s="8"/>
      <c r="D95" s="8"/>
      <c r="E95" s="8"/>
      <c r="F95" s="8"/>
      <c r="G95" s="13"/>
    </row>
    <row r="96" spans="1:7" ht="12.95" customHeight="1" x14ac:dyDescent="0.2">
      <c r="A96" s="9" t="s">
        <v>227</v>
      </c>
      <c r="B96" s="10">
        <v>80</v>
      </c>
      <c r="C96" s="10">
        <v>10</v>
      </c>
      <c r="D96" s="10">
        <v>0</v>
      </c>
      <c r="E96" s="10">
        <v>0</v>
      </c>
      <c r="F96" s="10">
        <v>0</v>
      </c>
      <c r="G96" s="10">
        <f t="shared" ref="G96:G98" si="20">SUM(B96:F96)</f>
        <v>90</v>
      </c>
    </row>
    <row r="97" spans="1:7" ht="12.95" customHeight="1" x14ac:dyDescent="0.2">
      <c r="A97" s="9" t="s">
        <v>228</v>
      </c>
      <c r="B97" s="10">
        <v>80</v>
      </c>
      <c r="C97" s="10">
        <v>19</v>
      </c>
      <c r="D97" s="10">
        <v>0</v>
      </c>
      <c r="E97" s="10">
        <v>0</v>
      </c>
      <c r="F97" s="10">
        <v>0</v>
      </c>
      <c r="G97" s="10">
        <f t="shared" si="20"/>
        <v>99</v>
      </c>
    </row>
    <row r="98" spans="1:7" ht="12.95" customHeight="1" x14ac:dyDescent="0.2">
      <c r="A98" s="9" t="s">
        <v>229</v>
      </c>
      <c r="B98" s="10">
        <v>122</v>
      </c>
      <c r="C98" s="10">
        <v>40</v>
      </c>
      <c r="D98" s="10">
        <v>0</v>
      </c>
      <c r="E98" s="10">
        <v>1</v>
      </c>
      <c r="F98" s="10">
        <v>0</v>
      </c>
      <c r="G98" s="10">
        <f t="shared" si="20"/>
        <v>163</v>
      </c>
    </row>
    <row r="99" spans="1:7" s="4" customFormat="1" ht="12.95" customHeight="1" x14ac:dyDescent="0.2">
      <c r="A99" s="14" t="s">
        <v>88</v>
      </c>
      <c r="B99" s="12">
        <f t="shared" ref="B99:G99" si="21">SUM(B96:B98)</f>
        <v>282</v>
      </c>
      <c r="C99" s="12">
        <f t="shared" si="21"/>
        <v>69</v>
      </c>
      <c r="D99" s="12">
        <f t="shared" si="21"/>
        <v>0</v>
      </c>
      <c r="E99" s="12">
        <f t="shared" si="21"/>
        <v>1</v>
      </c>
      <c r="F99" s="12">
        <f t="shared" si="21"/>
        <v>0</v>
      </c>
      <c r="G99" s="12">
        <f t="shared" si="21"/>
        <v>352</v>
      </c>
    </row>
    <row r="100" spans="1:7" s="4" customFormat="1" ht="12.95" customHeight="1" x14ac:dyDescent="0.2">
      <c r="A100" s="7"/>
      <c r="B100" s="8"/>
      <c r="C100" s="8"/>
      <c r="D100" s="8"/>
      <c r="E100" s="8"/>
      <c r="F100" s="8"/>
      <c r="G100" s="8"/>
    </row>
    <row r="101" spans="1:7" s="4" customFormat="1" ht="12.95" customHeight="1" x14ac:dyDescent="0.2">
      <c r="A101" s="7" t="s">
        <v>89</v>
      </c>
      <c r="B101" s="8"/>
      <c r="C101" s="8"/>
      <c r="D101" s="8"/>
      <c r="E101" s="8"/>
      <c r="F101" s="8"/>
      <c r="G101" s="8"/>
    </row>
    <row r="102" spans="1:7" ht="12.95" customHeight="1" x14ac:dyDescent="0.2">
      <c r="A102" s="9" t="s">
        <v>90</v>
      </c>
      <c r="B102" s="10">
        <v>140</v>
      </c>
      <c r="C102" s="10">
        <v>40</v>
      </c>
      <c r="D102" s="10">
        <v>0</v>
      </c>
      <c r="E102" s="10">
        <v>1</v>
      </c>
      <c r="F102" s="10">
        <v>0</v>
      </c>
      <c r="G102" s="10">
        <f>SUM(B102:F102)</f>
        <v>181</v>
      </c>
    </row>
    <row r="103" spans="1:7" s="4" customFormat="1" ht="12.95" customHeight="1" x14ac:dyDescent="0.2">
      <c r="A103" s="14" t="s">
        <v>91</v>
      </c>
      <c r="B103" s="12">
        <f t="shared" ref="B103:G103" si="22">SUM(B102:B102)</f>
        <v>140</v>
      </c>
      <c r="C103" s="12">
        <f t="shared" si="22"/>
        <v>40</v>
      </c>
      <c r="D103" s="12">
        <f t="shared" si="22"/>
        <v>0</v>
      </c>
      <c r="E103" s="12">
        <f t="shared" si="22"/>
        <v>1</v>
      </c>
      <c r="F103" s="12">
        <f t="shared" si="22"/>
        <v>0</v>
      </c>
      <c r="G103" s="12">
        <f t="shared" si="22"/>
        <v>181</v>
      </c>
    </row>
    <row r="104" spans="1:7" s="4" customFormat="1" ht="12.95" customHeight="1" x14ac:dyDescent="0.2">
      <c r="A104" s="7"/>
      <c r="B104" s="8"/>
      <c r="C104" s="8"/>
      <c r="D104" s="8"/>
      <c r="E104" s="8"/>
      <c r="F104" s="8"/>
      <c r="G104" s="8"/>
    </row>
    <row r="105" spans="1:7" s="4" customFormat="1" ht="12.95" customHeight="1" x14ac:dyDescent="0.2">
      <c r="A105" s="7" t="s">
        <v>92</v>
      </c>
      <c r="B105" s="8"/>
      <c r="C105" s="8"/>
      <c r="D105" s="8"/>
      <c r="E105" s="8"/>
      <c r="F105" s="8"/>
      <c r="G105" s="8"/>
    </row>
    <row r="106" spans="1:7" ht="12.95" customHeight="1" x14ac:dyDescent="0.2">
      <c r="A106" s="9" t="s">
        <v>93</v>
      </c>
      <c r="B106" s="10">
        <v>195</v>
      </c>
      <c r="C106" s="10">
        <v>12</v>
      </c>
      <c r="D106" s="10">
        <v>0</v>
      </c>
      <c r="E106" s="10">
        <v>1</v>
      </c>
      <c r="F106" s="10">
        <v>0</v>
      </c>
      <c r="G106" s="10">
        <f>SUM(B106:F106)</f>
        <v>208</v>
      </c>
    </row>
    <row r="107" spans="1:7" s="4" customFormat="1" ht="12.95" customHeight="1" x14ac:dyDescent="0.2">
      <c r="A107" s="14" t="s">
        <v>94</v>
      </c>
      <c r="B107" s="12">
        <f t="shared" ref="B107:G107" si="23">SUM(B106:B106)</f>
        <v>195</v>
      </c>
      <c r="C107" s="12">
        <f t="shared" si="23"/>
        <v>12</v>
      </c>
      <c r="D107" s="12">
        <f t="shared" si="23"/>
        <v>0</v>
      </c>
      <c r="E107" s="12">
        <f t="shared" si="23"/>
        <v>1</v>
      </c>
      <c r="F107" s="12">
        <f t="shared" si="23"/>
        <v>0</v>
      </c>
      <c r="G107" s="12">
        <f t="shared" si="23"/>
        <v>208</v>
      </c>
    </row>
    <row r="108" spans="1:7" s="4" customFormat="1" ht="12.95" customHeight="1" x14ac:dyDescent="0.2">
      <c r="A108" s="7"/>
      <c r="B108" s="8"/>
      <c r="C108" s="8"/>
      <c r="D108" s="8"/>
      <c r="E108" s="8"/>
      <c r="F108" s="8"/>
      <c r="G108" s="8"/>
    </row>
    <row r="109" spans="1:7" ht="12.95" customHeight="1" x14ac:dyDescent="0.2">
      <c r="A109" s="7"/>
    </row>
    <row r="110" spans="1:7" s="4" customFormat="1" ht="12.95" customHeight="1" x14ac:dyDescent="0.2">
      <c r="A110" s="7" t="s">
        <v>100</v>
      </c>
      <c r="B110" s="8"/>
      <c r="C110" s="8"/>
      <c r="D110" s="8"/>
      <c r="E110" s="8"/>
      <c r="F110" s="8"/>
      <c r="G110" s="8"/>
    </row>
    <row r="111" spans="1:7" s="4" customFormat="1" ht="12.95" customHeight="1" x14ac:dyDescent="0.2">
      <c r="A111" s="14" t="s">
        <v>20</v>
      </c>
      <c r="B111" s="12">
        <f t="shared" ref="B111:G111" si="24">B9</f>
        <v>317</v>
      </c>
      <c r="C111" s="12">
        <f t="shared" si="24"/>
        <v>58</v>
      </c>
      <c r="D111" s="12">
        <f t="shared" si="24"/>
        <v>0</v>
      </c>
      <c r="E111" s="12">
        <f t="shared" si="24"/>
        <v>0</v>
      </c>
      <c r="F111" s="12">
        <f t="shared" si="24"/>
        <v>1</v>
      </c>
      <c r="G111" s="12">
        <f t="shared" si="24"/>
        <v>376</v>
      </c>
    </row>
    <row r="112" spans="1:7" s="4" customFormat="1" ht="12.95" customHeight="1" x14ac:dyDescent="0.2">
      <c r="A112" s="14" t="s">
        <v>25</v>
      </c>
      <c r="B112" s="12">
        <f t="shared" ref="B112:G112" si="25">B18</f>
        <v>600</v>
      </c>
      <c r="C112" s="12">
        <f t="shared" si="25"/>
        <v>195</v>
      </c>
      <c r="D112" s="12">
        <f t="shared" si="25"/>
        <v>1</v>
      </c>
      <c r="E112" s="12">
        <f t="shared" si="25"/>
        <v>3</v>
      </c>
      <c r="F112" s="12">
        <f t="shared" si="25"/>
        <v>5</v>
      </c>
      <c r="G112" s="12">
        <f t="shared" si="25"/>
        <v>804</v>
      </c>
    </row>
    <row r="113" spans="1:7" s="4" customFormat="1" ht="12.95" customHeight="1" x14ac:dyDescent="0.2">
      <c r="A113" s="14" t="s">
        <v>30</v>
      </c>
      <c r="B113" s="12">
        <f t="shared" ref="B113:G113" si="26">B24</f>
        <v>280</v>
      </c>
      <c r="C113" s="12">
        <f t="shared" si="26"/>
        <v>100</v>
      </c>
      <c r="D113" s="12">
        <f t="shared" si="26"/>
        <v>0</v>
      </c>
      <c r="E113" s="12">
        <f t="shared" si="26"/>
        <v>0</v>
      </c>
      <c r="F113" s="12">
        <f t="shared" si="26"/>
        <v>0</v>
      </c>
      <c r="G113" s="12">
        <f t="shared" si="26"/>
        <v>380</v>
      </c>
    </row>
    <row r="114" spans="1:7" s="4" customFormat="1" ht="12.95" customHeight="1" x14ac:dyDescent="0.2">
      <c r="A114" s="14" t="s">
        <v>33</v>
      </c>
      <c r="B114" s="12">
        <f t="shared" ref="B114:G114" si="27">B29</f>
        <v>49</v>
      </c>
      <c r="C114" s="12">
        <f t="shared" si="27"/>
        <v>13</v>
      </c>
      <c r="D114" s="12">
        <f t="shared" si="27"/>
        <v>1</v>
      </c>
      <c r="E114" s="12">
        <f t="shared" si="27"/>
        <v>2</v>
      </c>
      <c r="F114" s="12">
        <f t="shared" si="27"/>
        <v>0</v>
      </c>
      <c r="G114" s="12">
        <f t="shared" si="27"/>
        <v>65</v>
      </c>
    </row>
    <row r="115" spans="1:7" s="4" customFormat="1" ht="12.95" customHeight="1" x14ac:dyDescent="0.2">
      <c r="A115" s="14" t="s">
        <v>37</v>
      </c>
      <c r="B115" s="12">
        <f t="shared" ref="B115:G115" si="28">B34</f>
        <v>162</v>
      </c>
      <c r="C115" s="12">
        <f t="shared" si="28"/>
        <v>36</v>
      </c>
      <c r="D115" s="12">
        <f t="shared" si="28"/>
        <v>0</v>
      </c>
      <c r="E115" s="12">
        <f t="shared" si="28"/>
        <v>0</v>
      </c>
      <c r="F115" s="12">
        <f t="shared" si="28"/>
        <v>1</v>
      </c>
      <c r="G115" s="12">
        <f t="shared" si="28"/>
        <v>199</v>
      </c>
    </row>
    <row r="116" spans="1:7" s="4" customFormat="1" ht="12.95" customHeight="1" x14ac:dyDescent="0.2">
      <c r="A116" s="14" t="s">
        <v>95</v>
      </c>
      <c r="B116" s="12">
        <f t="shared" ref="B116:G116" si="29">B40</f>
        <v>185</v>
      </c>
      <c r="C116" s="12">
        <f t="shared" si="29"/>
        <v>25</v>
      </c>
      <c r="D116" s="12">
        <f t="shared" si="29"/>
        <v>6</v>
      </c>
      <c r="E116" s="12">
        <f t="shared" si="29"/>
        <v>0</v>
      </c>
      <c r="F116" s="12">
        <f t="shared" si="29"/>
        <v>0</v>
      </c>
      <c r="G116" s="12">
        <f t="shared" si="29"/>
        <v>216</v>
      </c>
    </row>
    <row r="117" spans="1:7" s="4" customFormat="1" ht="12.95" customHeight="1" x14ac:dyDescent="0.2">
      <c r="A117" s="14" t="s">
        <v>47</v>
      </c>
      <c r="B117" s="12">
        <f t="shared" ref="B117:G117" si="30">B47</f>
        <v>318</v>
      </c>
      <c r="C117" s="12">
        <f t="shared" si="30"/>
        <v>55</v>
      </c>
      <c r="D117" s="12">
        <f t="shared" si="30"/>
        <v>0</v>
      </c>
      <c r="E117" s="12">
        <f t="shared" si="30"/>
        <v>2</v>
      </c>
      <c r="F117" s="12">
        <f t="shared" si="30"/>
        <v>0</v>
      </c>
      <c r="G117" s="12">
        <f t="shared" si="30"/>
        <v>375</v>
      </c>
    </row>
    <row r="118" spans="1:7" s="4" customFormat="1" ht="12.95" customHeight="1" x14ac:dyDescent="0.2">
      <c r="A118" s="14" t="s">
        <v>52</v>
      </c>
      <c r="B118" s="12">
        <f t="shared" ref="B118:G118" si="31">B53</f>
        <v>219</v>
      </c>
      <c r="C118" s="12">
        <f t="shared" si="31"/>
        <v>50</v>
      </c>
      <c r="D118" s="12">
        <f t="shared" si="31"/>
        <v>0</v>
      </c>
      <c r="E118" s="12">
        <f t="shared" si="31"/>
        <v>0</v>
      </c>
      <c r="F118" s="12">
        <f t="shared" si="31"/>
        <v>0</v>
      </c>
      <c r="G118" s="12">
        <f t="shared" si="31"/>
        <v>269</v>
      </c>
    </row>
    <row r="119" spans="1:7" s="4" customFormat="1" ht="12.95" customHeight="1" x14ac:dyDescent="0.2">
      <c r="A119" s="14" t="s">
        <v>54</v>
      </c>
      <c r="B119" s="12">
        <f t="shared" ref="B119:G119" si="32">B62</f>
        <v>640</v>
      </c>
      <c r="C119" s="12">
        <f t="shared" si="32"/>
        <v>131</v>
      </c>
      <c r="D119" s="12">
        <f t="shared" si="32"/>
        <v>10</v>
      </c>
      <c r="E119" s="12">
        <f t="shared" si="32"/>
        <v>0</v>
      </c>
      <c r="F119" s="12">
        <f t="shared" si="32"/>
        <v>3</v>
      </c>
      <c r="G119" s="12">
        <f t="shared" si="32"/>
        <v>784</v>
      </c>
    </row>
    <row r="120" spans="1:7" s="4" customFormat="1" ht="12.95" customHeight="1" x14ac:dyDescent="0.2">
      <c r="A120" s="14" t="s">
        <v>61</v>
      </c>
      <c r="B120" s="12">
        <f t="shared" ref="B120:G120" si="33">B79</f>
        <v>338</v>
      </c>
      <c r="C120" s="12">
        <f t="shared" si="33"/>
        <v>63</v>
      </c>
      <c r="D120" s="12">
        <f t="shared" si="33"/>
        <v>0</v>
      </c>
      <c r="E120" s="12">
        <f t="shared" si="33"/>
        <v>1</v>
      </c>
      <c r="F120" s="12">
        <f t="shared" si="33"/>
        <v>1</v>
      </c>
      <c r="G120" s="12">
        <f t="shared" si="33"/>
        <v>403</v>
      </c>
    </row>
    <row r="121" spans="1:7" s="4" customFormat="1" ht="12.95" customHeight="1" x14ac:dyDescent="0.2">
      <c r="A121" s="14" t="s">
        <v>78</v>
      </c>
      <c r="B121" s="12">
        <f t="shared" ref="B121:G121" si="34">B83</f>
        <v>127</v>
      </c>
      <c r="C121" s="12">
        <f t="shared" si="34"/>
        <v>27</v>
      </c>
      <c r="D121" s="12">
        <f t="shared" si="34"/>
        <v>0</v>
      </c>
      <c r="E121" s="12">
        <f t="shared" si="34"/>
        <v>0</v>
      </c>
      <c r="F121" s="12">
        <f t="shared" si="34"/>
        <v>1</v>
      </c>
      <c r="G121" s="12">
        <f t="shared" si="34"/>
        <v>155</v>
      </c>
    </row>
    <row r="122" spans="1:7" s="4" customFormat="1" ht="12.95" customHeight="1" x14ac:dyDescent="0.2">
      <c r="A122" s="14" t="s">
        <v>80</v>
      </c>
      <c r="B122" s="12">
        <f t="shared" ref="B122:G122" si="35">B87</f>
        <v>373</v>
      </c>
      <c r="C122" s="12">
        <f t="shared" si="35"/>
        <v>56</v>
      </c>
      <c r="D122" s="12">
        <f t="shared" si="35"/>
        <v>0</v>
      </c>
      <c r="E122" s="12">
        <f t="shared" si="35"/>
        <v>1</v>
      </c>
      <c r="F122" s="12">
        <f t="shared" si="35"/>
        <v>0</v>
      </c>
      <c r="G122" s="12">
        <f t="shared" si="35"/>
        <v>430</v>
      </c>
    </row>
    <row r="123" spans="1:7" s="4" customFormat="1" ht="12.95" customHeight="1" x14ac:dyDescent="0.2">
      <c r="A123" s="14" t="s">
        <v>82</v>
      </c>
      <c r="B123" s="12">
        <f t="shared" ref="B123:G123" si="36">B93</f>
        <v>187</v>
      </c>
      <c r="C123" s="12">
        <f t="shared" si="36"/>
        <v>36</v>
      </c>
      <c r="D123" s="12">
        <f t="shared" si="36"/>
        <v>13</v>
      </c>
      <c r="E123" s="12">
        <f t="shared" si="36"/>
        <v>0</v>
      </c>
      <c r="F123" s="12">
        <f t="shared" si="36"/>
        <v>0</v>
      </c>
      <c r="G123" s="12">
        <f t="shared" si="36"/>
        <v>236</v>
      </c>
    </row>
    <row r="124" spans="1:7" s="4" customFormat="1" ht="12.95" customHeight="1" x14ac:dyDescent="0.2">
      <c r="A124" s="14" t="s">
        <v>87</v>
      </c>
      <c r="B124" s="12">
        <f t="shared" ref="B124:G124" si="37">B99</f>
        <v>282</v>
      </c>
      <c r="C124" s="12">
        <f t="shared" si="37"/>
        <v>69</v>
      </c>
      <c r="D124" s="12">
        <f t="shared" si="37"/>
        <v>0</v>
      </c>
      <c r="E124" s="12">
        <f t="shared" si="37"/>
        <v>1</v>
      </c>
      <c r="F124" s="12">
        <f t="shared" si="37"/>
        <v>0</v>
      </c>
      <c r="G124" s="12">
        <f t="shared" si="37"/>
        <v>352</v>
      </c>
    </row>
    <row r="125" spans="1:7" s="4" customFormat="1" ht="12.95" customHeight="1" x14ac:dyDescent="0.2">
      <c r="A125" s="14" t="s">
        <v>89</v>
      </c>
      <c r="B125" s="12">
        <f t="shared" ref="B125:G125" si="38">B103</f>
        <v>140</v>
      </c>
      <c r="C125" s="12">
        <f t="shared" si="38"/>
        <v>40</v>
      </c>
      <c r="D125" s="12">
        <f t="shared" si="38"/>
        <v>0</v>
      </c>
      <c r="E125" s="12">
        <f t="shared" si="38"/>
        <v>1</v>
      </c>
      <c r="F125" s="12">
        <f t="shared" si="38"/>
        <v>0</v>
      </c>
      <c r="G125" s="12">
        <f t="shared" si="38"/>
        <v>181</v>
      </c>
    </row>
    <row r="126" spans="1:7" s="4" customFormat="1" ht="12.95" customHeight="1" x14ac:dyDescent="0.2">
      <c r="A126" s="14" t="s">
        <v>92</v>
      </c>
      <c r="B126" s="12">
        <f t="shared" ref="B126:G126" si="39">B107</f>
        <v>195</v>
      </c>
      <c r="C126" s="12">
        <f t="shared" si="39"/>
        <v>12</v>
      </c>
      <c r="D126" s="12">
        <f t="shared" si="39"/>
        <v>0</v>
      </c>
      <c r="E126" s="12">
        <f t="shared" si="39"/>
        <v>1</v>
      </c>
      <c r="F126" s="12">
        <f t="shared" si="39"/>
        <v>0</v>
      </c>
      <c r="G126" s="12">
        <f t="shared" si="39"/>
        <v>208</v>
      </c>
    </row>
    <row r="127" spans="1:7" s="4" customFormat="1" ht="12.95" customHeight="1" x14ac:dyDescent="0.2">
      <c r="A127" s="7"/>
      <c r="B127" s="8"/>
      <c r="C127" s="8"/>
      <c r="D127" s="8"/>
      <c r="E127" s="8"/>
      <c r="F127" s="8"/>
      <c r="G127" s="8"/>
    </row>
    <row r="128" spans="1:7" s="4" customFormat="1" ht="12.95" customHeight="1" x14ac:dyDescent="0.2">
      <c r="A128" s="14" t="s">
        <v>96</v>
      </c>
      <c r="B128" s="12">
        <f t="shared" ref="B128:G128" si="40">SUM(B111:B126)</f>
        <v>4412</v>
      </c>
      <c r="C128" s="12">
        <f t="shared" si="40"/>
        <v>966</v>
      </c>
      <c r="D128" s="12">
        <f t="shared" si="40"/>
        <v>31</v>
      </c>
      <c r="E128" s="12">
        <f t="shared" si="40"/>
        <v>12</v>
      </c>
      <c r="F128" s="12">
        <f t="shared" si="40"/>
        <v>12</v>
      </c>
      <c r="G128" s="12">
        <f t="shared" si="40"/>
        <v>5433</v>
      </c>
    </row>
    <row r="129" spans="1:7" s="4" customFormat="1" ht="12.95" customHeight="1" x14ac:dyDescent="0.2">
      <c r="A129" s="14" t="s">
        <v>97</v>
      </c>
      <c r="B129" s="12"/>
      <c r="C129" s="12"/>
      <c r="D129" s="12"/>
      <c r="E129" s="12"/>
      <c r="F129" s="12"/>
      <c r="G129" s="12"/>
    </row>
    <row r="130" spans="1:7" ht="12.95" customHeight="1" x14ac:dyDescent="0.2"/>
    <row r="131" spans="1:7" ht="15" x14ac:dyDescent="0.25">
      <c r="B131"/>
      <c r="C131"/>
      <c r="D131"/>
      <c r="E131"/>
      <c r="F131"/>
    </row>
  </sheetData>
  <printOptions horizontalCentered="1"/>
  <pageMargins left="0.7" right="0.7" top="0.75" bottom="0.75" header="0.3" footer="0.3"/>
  <pageSetup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6B231-2CEB-4ED6-B04C-C9A900C08093}">
  <sheetPr>
    <tabColor rgb="FFFF7C80"/>
    <pageSetUpPr fitToPage="1"/>
  </sheetPr>
  <dimension ref="A1:G6"/>
  <sheetViews>
    <sheetView showGridLines="0" zoomScaleNormal="100" workbookViewId="0">
      <pane ySplit="2" topLeftCell="A3" activePane="bottomLeft" state="frozen"/>
      <selection activeCell="P149" activeCellId="1" sqref="P80 P149"/>
      <selection pane="bottomLeft" activeCell="E9" sqref="E9"/>
    </sheetView>
  </sheetViews>
  <sheetFormatPr defaultRowHeight="12" x14ac:dyDescent="0.2"/>
  <cols>
    <col min="1" max="1" width="26" style="15" customWidth="1"/>
    <col min="2" max="7" width="8.7109375" style="13" customWidth="1"/>
    <col min="8" max="8" width="9.140625" style="11"/>
    <col min="9" max="9" width="12" style="11" bestFit="1" customWidth="1"/>
    <col min="10" max="15" width="9.140625" style="11"/>
    <col min="16" max="18" width="0" style="11" hidden="1" customWidth="1"/>
    <col min="19" max="16384" width="9.140625" style="11"/>
  </cols>
  <sheetData>
    <row r="1" spans="1:7" s="4" customFormat="1" ht="175.5" customHeight="1" thickBot="1" x14ac:dyDescent="0.25">
      <c r="A1" s="1" t="s">
        <v>127</v>
      </c>
      <c r="B1" s="2" t="s">
        <v>124</v>
      </c>
      <c r="C1" s="2" t="s">
        <v>125</v>
      </c>
      <c r="D1" s="2" t="s">
        <v>0</v>
      </c>
      <c r="E1" s="2" t="s">
        <v>1</v>
      </c>
      <c r="F1" s="2" t="s">
        <v>2</v>
      </c>
      <c r="G1" s="3" t="s">
        <v>3</v>
      </c>
    </row>
    <row r="2" spans="1:7" s="4" customFormat="1" ht="12.75" thickBot="1" x14ac:dyDescent="0.25">
      <c r="A2" s="5">
        <v>2024</v>
      </c>
      <c r="B2" s="6"/>
      <c r="C2" s="6"/>
      <c r="D2" s="6"/>
      <c r="E2" s="6"/>
      <c r="F2" s="6"/>
      <c r="G2" s="6"/>
    </row>
    <row r="3" spans="1:7" s="4" customFormat="1" ht="12.95" customHeight="1" x14ac:dyDescent="0.2">
      <c r="A3" s="7"/>
      <c r="B3" s="8"/>
      <c r="C3" s="8"/>
      <c r="D3" s="8"/>
      <c r="E3" s="8"/>
      <c r="F3" s="8"/>
      <c r="G3" s="8"/>
    </row>
    <row r="4" spans="1:7" s="4" customFormat="1" ht="12.95" customHeight="1" x14ac:dyDescent="0.2">
      <c r="A4" s="7" t="s">
        <v>4</v>
      </c>
      <c r="B4" s="8"/>
      <c r="C4" s="8"/>
      <c r="D4" s="8"/>
      <c r="E4" s="8"/>
      <c r="F4" s="8"/>
      <c r="G4" s="8"/>
    </row>
    <row r="5" spans="1:7" ht="12.95" customHeight="1" x14ac:dyDescent="0.2">
      <c r="A5" s="7" t="s">
        <v>14</v>
      </c>
    </row>
    <row r="6" spans="1:7" ht="12.95" customHeight="1" x14ac:dyDescent="0.2">
      <c r="A6" s="9" t="s">
        <v>15</v>
      </c>
      <c r="B6" s="10">
        <v>0</v>
      </c>
      <c r="C6" s="10">
        <v>2</v>
      </c>
      <c r="D6" s="10">
        <v>2</v>
      </c>
      <c r="E6" s="10">
        <v>0</v>
      </c>
      <c r="F6" s="10">
        <v>0</v>
      </c>
      <c r="G6" s="10">
        <f>SUM(B6:F6)</f>
        <v>4</v>
      </c>
    </row>
  </sheetData>
  <printOptions horizontalCentered="1"/>
  <pageMargins left="0.7" right="0.7" top="0.75" bottom="0.75" header="0.3" footer="0.3"/>
  <pageSetup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F4F35-8492-4833-90B6-90761ABC808B}">
  <sheetPr>
    <tabColor rgb="FFFF7C80"/>
    <pageSetUpPr fitToPage="1"/>
  </sheetPr>
  <dimension ref="A1:G6"/>
  <sheetViews>
    <sheetView showGridLines="0" zoomScaleNormal="100" workbookViewId="0">
      <pane ySplit="2" topLeftCell="A3" activePane="bottomLeft" state="frozen"/>
      <selection activeCell="P149" activeCellId="1" sqref="P80 P149"/>
      <selection pane="bottomLeft" activeCell="D9" sqref="D9"/>
    </sheetView>
  </sheetViews>
  <sheetFormatPr defaultRowHeight="12" x14ac:dyDescent="0.2"/>
  <cols>
    <col min="1" max="1" width="26" style="15" customWidth="1"/>
    <col min="2" max="7" width="8.7109375" style="13" customWidth="1"/>
    <col min="8" max="8" width="9.140625" style="11"/>
    <col min="9" max="9" width="12" style="11" bestFit="1" customWidth="1"/>
    <col min="10" max="15" width="9.140625" style="11"/>
    <col min="16" max="18" width="0" style="11" hidden="1" customWidth="1"/>
    <col min="19" max="16384" width="9.140625" style="11"/>
  </cols>
  <sheetData>
    <row r="1" spans="1:7" s="4" customFormat="1" ht="175.5" customHeight="1" thickBot="1" x14ac:dyDescent="0.25">
      <c r="A1" s="1" t="s">
        <v>126</v>
      </c>
      <c r="B1" s="2" t="s">
        <v>231</v>
      </c>
      <c r="C1" s="2" t="s">
        <v>232</v>
      </c>
      <c r="D1" s="2" t="s">
        <v>0</v>
      </c>
      <c r="E1" s="2" t="s">
        <v>1</v>
      </c>
      <c r="F1" s="2" t="s">
        <v>2</v>
      </c>
      <c r="G1" s="3" t="s">
        <v>3</v>
      </c>
    </row>
    <row r="2" spans="1:7" s="4" customFormat="1" ht="12.75" thickBot="1" x14ac:dyDescent="0.25">
      <c r="A2" s="5">
        <v>2024</v>
      </c>
      <c r="B2" s="6"/>
      <c r="C2" s="6"/>
      <c r="D2" s="6"/>
      <c r="E2" s="6"/>
      <c r="F2" s="6"/>
      <c r="G2" s="6"/>
    </row>
    <row r="3" spans="1:7" s="4" customFormat="1" ht="12.95" customHeight="1" x14ac:dyDescent="0.2">
      <c r="A3" s="7"/>
      <c r="B3" s="8"/>
      <c r="C3" s="8"/>
      <c r="D3" s="8"/>
      <c r="E3" s="8"/>
      <c r="F3" s="8"/>
      <c r="G3" s="8"/>
    </row>
    <row r="4" spans="1:7" s="4" customFormat="1" ht="12.95" customHeight="1" x14ac:dyDescent="0.2">
      <c r="A4" s="7" t="s">
        <v>4</v>
      </c>
      <c r="B4" s="8"/>
      <c r="C4" s="8"/>
      <c r="D4" s="8"/>
      <c r="E4" s="8"/>
      <c r="F4" s="8"/>
      <c r="G4" s="8"/>
    </row>
    <row r="5" spans="1:7" ht="12.95" customHeight="1" x14ac:dyDescent="0.2">
      <c r="A5" s="7" t="s">
        <v>14</v>
      </c>
    </row>
    <row r="6" spans="1:7" ht="12.95" customHeight="1" x14ac:dyDescent="0.2">
      <c r="A6" s="9" t="s">
        <v>16</v>
      </c>
      <c r="B6" s="10">
        <v>2</v>
      </c>
      <c r="C6" s="10">
        <v>2</v>
      </c>
      <c r="D6" s="10">
        <v>0</v>
      </c>
      <c r="E6" s="10">
        <v>0</v>
      </c>
      <c r="F6" s="10">
        <v>0</v>
      </c>
      <c r="G6" s="10">
        <f>SUM(B6:F6)</f>
        <v>4</v>
      </c>
    </row>
  </sheetData>
  <printOptions horizontalCentered="1"/>
  <pageMargins left="0.7" right="0.7" top="0.75" bottom="0.75" header="0.3" footer="0.3"/>
  <pageSetup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F3C8C-3F0E-4BEF-9A98-D7AC49DC2D37}">
  <sheetPr>
    <tabColor rgb="FFFF7C80"/>
    <pageSetUpPr fitToPage="1"/>
  </sheetPr>
  <dimension ref="A1:G6"/>
  <sheetViews>
    <sheetView showGridLines="0" zoomScaleNormal="100" workbookViewId="0">
      <pane ySplit="2" topLeftCell="A3" activePane="bottomLeft" state="frozen"/>
      <selection activeCell="P149" activeCellId="1" sqref="P80 P149"/>
      <selection pane="bottomLeft" activeCell="F11" sqref="F11"/>
    </sheetView>
  </sheetViews>
  <sheetFormatPr defaultRowHeight="12" x14ac:dyDescent="0.2"/>
  <cols>
    <col min="1" max="1" width="26" style="15" customWidth="1"/>
    <col min="2" max="7" width="8.7109375" style="13" customWidth="1"/>
    <col min="8" max="8" width="9.140625" style="11"/>
    <col min="9" max="9" width="12" style="11" bestFit="1" customWidth="1"/>
    <col min="10" max="15" width="9.140625" style="11"/>
    <col min="16" max="18" width="0" style="11" hidden="1" customWidth="1"/>
    <col min="19" max="16384" width="9.140625" style="11"/>
  </cols>
  <sheetData>
    <row r="1" spans="1:7" s="4" customFormat="1" ht="175.5" customHeight="1" thickBot="1" x14ac:dyDescent="0.25">
      <c r="A1" s="1" t="s">
        <v>130</v>
      </c>
      <c r="B1" s="2" t="s">
        <v>128</v>
      </c>
      <c r="C1" s="2" t="s">
        <v>129</v>
      </c>
      <c r="D1" s="2" t="s">
        <v>0</v>
      </c>
      <c r="E1" s="2" t="s">
        <v>1</v>
      </c>
      <c r="F1" s="2" t="s">
        <v>2</v>
      </c>
      <c r="G1" s="3" t="s">
        <v>3</v>
      </c>
    </row>
    <row r="2" spans="1:7" s="4" customFormat="1" ht="12.75" thickBot="1" x14ac:dyDescent="0.25">
      <c r="A2" s="5">
        <v>2024</v>
      </c>
      <c r="B2" s="6"/>
      <c r="C2" s="6"/>
      <c r="D2" s="6"/>
      <c r="E2" s="6"/>
      <c r="F2" s="6"/>
      <c r="G2" s="6"/>
    </row>
    <row r="3" spans="1:7" s="4" customFormat="1" ht="12.95" customHeight="1" x14ac:dyDescent="0.2">
      <c r="A3" s="7"/>
      <c r="B3" s="8"/>
      <c r="C3" s="8"/>
      <c r="D3" s="8"/>
      <c r="E3" s="8"/>
      <c r="F3" s="8"/>
      <c r="G3" s="8"/>
    </row>
    <row r="4" spans="1:7" s="4" customFormat="1" ht="12.95" customHeight="1" x14ac:dyDescent="0.2">
      <c r="A4" s="7" t="s">
        <v>4</v>
      </c>
      <c r="B4" s="8"/>
      <c r="C4" s="8"/>
      <c r="D4" s="8"/>
      <c r="E4" s="8"/>
      <c r="F4" s="8"/>
      <c r="G4" s="8"/>
    </row>
    <row r="5" spans="1:7" ht="12.95" customHeight="1" x14ac:dyDescent="0.2">
      <c r="A5" s="7" t="s">
        <v>17</v>
      </c>
    </row>
    <row r="6" spans="1:7" ht="12.95" customHeight="1" x14ac:dyDescent="0.2">
      <c r="A6" s="9" t="s">
        <v>18</v>
      </c>
      <c r="B6" s="10">
        <v>3</v>
      </c>
      <c r="C6" s="10">
        <v>4</v>
      </c>
      <c r="D6" s="10">
        <v>0</v>
      </c>
      <c r="E6" s="10">
        <v>0</v>
      </c>
      <c r="F6" s="10">
        <v>1</v>
      </c>
      <c r="G6" s="10">
        <f>SUM(B6:F6)</f>
        <v>8</v>
      </c>
    </row>
  </sheetData>
  <printOptions horizontalCentered="1"/>
  <pageMargins left="0.7" right="0.7" top="0.75" bottom="0.75" header="0.3" footer="0.3"/>
  <pageSetup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FCA21-C23C-4E2E-BDEC-0BE96107668C}">
  <sheetPr>
    <tabColor rgb="FFFF7C80"/>
    <pageSetUpPr fitToPage="1"/>
  </sheetPr>
  <dimension ref="A1:G6"/>
  <sheetViews>
    <sheetView showGridLines="0" zoomScaleNormal="100" workbookViewId="0">
      <pane ySplit="2" topLeftCell="A3" activePane="bottomLeft" state="frozen"/>
      <selection activeCell="P149" activeCellId="1" sqref="P80 P149"/>
      <selection pane="bottomLeft" activeCell="H11" sqref="H11"/>
    </sheetView>
  </sheetViews>
  <sheetFormatPr defaultRowHeight="12" x14ac:dyDescent="0.2"/>
  <cols>
    <col min="1" max="1" width="26" style="15" customWidth="1"/>
    <col min="2" max="7" width="8.7109375" style="13" customWidth="1"/>
    <col min="8" max="8" width="9.140625" style="11"/>
    <col min="9" max="9" width="12" style="11" bestFit="1" customWidth="1"/>
    <col min="10" max="15" width="9.140625" style="11"/>
    <col min="16" max="18" width="0" style="11" hidden="1" customWidth="1"/>
    <col min="19" max="16384" width="9.140625" style="11"/>
  </cols>
  <sheetData>
    <row r="1" spans="1:7" s="4" customFormat="1" ht="175.5" customHeight="1" thickBot="1" x14ac:dyDescent="0.25">
      <c r="A1" s="1" t="s">
        <v>131</v>
      </c>
      <c r="B1" s="2" t="s">
        <v>132</v>
      </c>
      <c r="C1" s="2" t="s">
        <v>133</v>
      </c>
      <c r="D1" s="2" t="s">
        <v>0</v>
      </c>
      <c r="E1" s="2" t="s">
        <v>1</v>
      </c>
      <c r="F1" s="2" t="s">
        <v>2</v>
      </c>
      <c r="G1" s="3" t="s">
        <v>3</v>
      </c>
    </row>
    <row r="2" spans="1:7" s="4" customFormat="1" ht="12.75" thickBot="1" x14ac:dyDescent="0.25">
      <c r="A2" s="5">
        <v>2024</v>
      </c>
      <c r="B2" s="6"/>
      <c r="C2" s="6"/>
      <c r="D2" s="6"/>
      <c r="E2" s="6"/>
      <c r="F2" s="6"/>
      <c r="G2" s="6"/>
    </row>
    <row r="3" spans="1:7" s="4" customFormat="1" ht="12.95" customHeight="1" x14ac:dyDescent="0.2">
      <c r="A3" s="7"/>
      <c r="B3" s="8"/>
      <c r="C3" s="8"/>
      <c r="D3" s="8"/>
      <c r="E3" s="8"/>
      <c r="F3" s="8"/>
      <c r="G3" s="8"/>
    </row>
    <row r="4" spans="1:7" s="4" customFormat="1" ht="12.95" customHeight="1" x14ac:dyDescent="0.2">
      <c r="A4" s="7" t="s">
        <v>4</v>
      </c>
      <c r="B4" s="8"/>
      <c r="C4" s="8"/>
      <c r="D4" s="8"/>
      <c r="E4" s="8"/>
      <c r="F4" s="8"/>
      <c r="G4" s="8"/>
    </row>
    <row r="5" spans="1:7" ht="12.95" customHeight="1" x14ac:dyDescent="0.2">
      <c r="A5" s="7" t="s">
        <v>17</v>
      </c>
    </row>
    <row r="6" spans="1:7" ht="12.95" customHeight="1" x14ac:dyDescent="0.2">
      <c r="A6" s="9" t="s">
        <v>19</v>
      </c>
      <c r="B6" s="10">
        <v>2</v>
      </c>
      <c r="C6" s="10">
        <v>3</v>
      </c>
      <c r="D6" s="10">
        <v>1</v>
      </c>
      <c r="E6" s="10">
        <v>0</v>
      </c>
      <c r="F6" s="10">
        <v>0</v>
      </c>
      <c r="G6" s="10">
        <f>SUM(B6:F6)</f>
        <v>6</v>
      </c>
    </row>
  </sheetData>
  <printOptions horizontalCentered="1"/>
  <pageMargins left="0.7" right="0.7" top="0.75" bottom="0.75" header="0.3" footer="0.3"/>
  <pageSetup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6F3E5-C419-4BD4-A306-2DC7634E2982}">
  <sheetPr>
    <tabColor rgb="FFFF7C80"/>
    <pageSetUpPr fitToPage="1"/>
  </sheetPr>
  <dimension ref="A1:I5"/>
  <sheetViews>
    <sheetView showGridLines="0" zoomScaleNormal="100" workbookViewId="0">
      <pane ySplit="2" topLeftCell="A3" activePane="bottomLeft" state="frozen"/>
      <selection activeCell="P149" activeCellId="1" sqref="P80 P149"/>
      <selection pane="bottomLeft" activeCell="H8" sqref="H8"/>
    </sheetView>
  </sheetViews>
  <sheetFormatPr defaultRowHeight="12" x14ac:dyDescent="0.2"/>
  <cols>
    <col min="1" max="1" width="26" style="15" customWidth="1"/>
    <col min="2" max="9" width="8.7109375" style="13" customWidth="1"/>
    <col min="10" max="10" width="9.140625" style="11"/>
    <col min="11" max="11" width="12" style="11" bestFit="1" customWidth="1"/>
    <col min="12" max="17" width="9.140625" style="11"/>
    <col min="18" max="20" width="0" style="11" hidden="1" customWidth="1"/>
    <col min="21" max="16384" width="9.140625" style="11"/>
  </cols>
  <sheetData>
    <row r="1" spans="1:9" s="4" customFormat="1" ht="175.5" customHeight="1" thickBot="1" x14ac:dyDescent="0.25">
      <c r="A1" s="1" t="s">
        <v>135</v>
      </c>
      <c r="B1" s="2" t="s">
        <v>136</v>
      </c>
      <c r="C1" s="2" t="s">
        <v>137</v>
      </c>
      <c r="D1" s="2" t="s">
        <v>138</v>
      </c>
      <c r="E1" s="2" t="s">
        <v>139</v>
      </c>
      <c r="F1" s="2" t="s">
        <v>0</v>
      </c>
      <c r="G1" s="2" t="s">
        <v>1</v>
      </c>
      <c r="H1" s="2" t="s">
        <v>2</v>
      </c>
      <c r="I1" s="3" t="s">
        <v>3</v>
      </c>
    </row>
    <row r="2" spans="1:9" s="4" customFormat="1" ht="12.75" thickBot="1" x14ac:dyDescent="0.25">
      <c r="A2" s="5">
        <v>2024</v>
      </c>
      <c r="B2" s="6"/>
      <c r="C2" s="6"/>
      <c r="D2" s="6"/>
      <c r="E2" s="6"/>
      <c r="F2" s="6"/>
      <c r="G2" s="6"/>
      <c r="H2" s="6"/>
      <c r="I2" s="6"/>
    </row>
    <row r="3" spans="1:9" s="4" customFormat="1" ht="12.95" customHeight="1" x14ac:dyDescent="0.2">
      <c r="A3" s="7"/>
      <c r="B3" s="8"/>
      <c r="C3" s="8"/>
      <c r="D3" s="8"/>
      <c r="E3" s="8"/>
      <c r="F3" s="8"/>
      <c r="G3" s="8"/>
      <c r="H3" s="8"/>
      <c r="I3" s="8"/>
    </row>
    <row r="4" spans="1:9" ht="12.95" customHeight="1" x14ac:dyDescent="0.2">
      <c r="A4" s="7" t="s">
        <v>24</v>
      </c>
    </row>
    <row r="5" spans="1:9" ht="12.95" customHeight="1" x14ac:dyDescent="0.2">
      <c r="A5" s="9" t="s">
        <v>134</v>
      </c>
      <c r="B5" s="10">
        <v>56</v>
      </c>
      <c r="C5" s="10">
        <v>51</v>
      </c>
      <c r="D5" s="10">
        <v>9</v>
      </c>
      <c r="E5" s="10">
        <v>14</v>
      </c>
      <c r="F5" s="10">
        <v>2</v>
      </c>
      <c r="G5" s="10">
        <v>0</v>
      </c>
      <c r="H5" s="10">
        <v>0</v>
      </c>
      <c r="I5" s="10">
        <f>SUM(B5:H5)</f>
        <v>132</v>
      </c>
    </row>
  </sheetData>
  <printOptions horizontalCentered="1"/>
  <pageMargins left="0.7" right="0.7" top="0.75" bottom="0.75" header="0.3" footer="0.3"/>
  <pageSetup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FA682-59F2-4EED-A1EA-1DD996723BF0}">
  <sheetPr>
    <tabColor rgb="FFFF7C80"/>
    <pageSetUpPr fitToPage="1"/>
  </sheetPr>
  <dimension ref="A1:I5"/>
  <sheetViews>
    <sheetView showGridLines="0" zoomScaleNormal="100" workbookViewId="0">
      <pane ySplit="2" topLeftCell="A3" activePane="bottomLeft" state="frozen"/>
      <selection activeCell="P149" activeCellId="1" sqref="P80 P149"/>
      <selection pane="bottomLeft" activeCell="F7" sqref="F7"/>
    </sheetView>
  </sheetViews>
  <sheetFormatPr defaultRowHeight="12" x14ac:dyDescent="0.2"/>
  <cols>
    <col min="1" max="1" width="26" style="15" customWidth="1"/>
    <col min="2" max="9" width="8.7109375" style="13" customWidth="1"/>
    <col min="10" max="10" width="9.140625" style="11"/>
    <col min="11" max="11" width="12" style="11" bestFit="1" customWidth="1"/>
    <col min="12" max="17" width="9.140625" style="11"/>
    <col min="18" max="20" width="0" style="11" hidden="1" customWidth="1"/>
    <col min="21" max="16384" width="9.140625" style="11"/>
  </cols>
  <sheetData>
    <row r="1" spans="1:9" s="4" customFormat="1" ht="175.5" customHeight="1" thickBot="1" x14ac:dyDescent="0.25">
      <c r="A1" s="1" t="s">
        <v>140</v>
      </c>
      <c r="B1" s="2" t="s">
        <v>142</v>
      </c>
      <c r="C1" s="2" t="s">
        <v>143</v>
      </c>
      <c r="D1" s="2" t="s">
        <v>234</v>
      </c>
      <c r="E1" s="2" t="s">
        <v>144</v>
      </c>
      <c r="F1" s="2" t="s">
        <v>0</v>
      </c>
      <c r="G1" s="2" t="s">
        <v>1</v>
      </c>
      <c r="H1" s="2" t="s">
        <v>2</v>
      </c>
      <c r="I1" s="3" t="s">
        <v>3</v>
      </c>
    </row>
    <row r="2" spans="1:9" s="4" customFormat="1" ht="12.75" thickBot="1" x14ac:dyDescent="0.25">
      <c r="A2" s="5">
        <v>2024</v>
      </c>
      <c r="B2" s="6"/>
      <c r="C2" s="6"/>
      <c r="D2" s="6"/>
      <c r="E2" s="6"/>
      <c r="F2" s="6"/>
      <c r="G2" s="6"/>
      <c r="H2" s="6"/>
      <c r="I2" s="6"/>
    </row>
    <row r="3" spans="1:9" s="4" customFormat="1" ht="12.95" customHeight="1" x14ac:dyDescent="0.2">
      <c r="A3" s="7"/>
      <c r="B3" s="8"/>
      <c r="C3" s="8"/>
      <c r="D3" s="8"/>
      <c r="E3" s="8"/>
      <c r="F3" s="8"/>
      <c r="G3" s="8"/>
      <c r="H3" s="8"/>
      <c r="I3" s="8"/>
    </row>
    <row r="4" spans="1:9" ht="12.95" customHeight="1" x14ac:dyDescent="0.2">
      <c r="A4" s="7" t="s">
        <v>54</v>
      </c>
    </row>
    <row r="5" spans="1:9" ht="12.95" customHeight="1" x14ac:dyDescent="0.2">
      <c r="A5" s="9" t="s">
        <v>141</v>
      </c>
      <c r="B5" s="10">
        <v>96</v>
      </c>
      <c r="C5" s="10">
        <v>75</v>
      </c>
      <c r="D5" s="10">
        <v>87</v>
      </c>
      <c r="E5" s="10">
        <v>50</v>
      </c>
      <c r="F5" s="10">
        <v>24</v>
      </c>
      <c r="G5" s="10">
        <v>0</v>
      </c>
      <c r="H5" s="10">
        <v>0</v>
      </c>
      <c r="I5" s="10">
        <f>SUM(B5:H5)</f>
        <v>332</v>
      </c>
    </row>
  </sheetData>
  <printOptions horizontalCentered="1"/>
  <pageMargins left="0.7" right="0.7" top="0.75" bottom="0.75" header="0.3" footer="0.3"/>
  <pageSetup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8586D-55F8-46D2-AEBC-EEE1125A6380}">
  <sheetPr>
    <tabColor rgb="FFFF7C80"/>
    <pageSetUpPr fitToPage="1"/>
  </sheetPr>
  <dimension ref="A1:I5"/>
  <sheetViews>
    <sheetView showGridLines="0" zoomScaleNormal="100" workbookViewId="0">
      <pane ySplit="2" topLeftCell="A3" activePane="bottomLeft" state="frozen"/>
      <selection activeCell="P149" activeCellId="1" sqref="P80 P149"/>
      <selection pane="bottomLeft" activeCell="D8" sqref="D8"/>
    </sheetView>
  </sheetViews>
  <sheetFormatPr defaultRowHeight="12" x14ac:dyDescent="0.2"/>
  <cols>
    <col min="1" max="1" width="26" style="15" customWidth="1"/>
    <col min="2" max="9" width="8.7109375" style="13" customWidth="1"/>
    <col min="10" max="10" width="9.140625" style="11"/>
    <col min="11" max="11" width="12" style="11" bestFit="1" customWidth="1"/>
    <col min="12" max="17" width="9.140625" style="11"/>
    <col min="18" max="20" width="0" style="11" hidden="1" customWidth="1"/>
    <col min="21" max="16384" width="9.140625" style="11"/>
  </cols>
  <sheetData>
    <row r="1" spans="1:9" s="4" customFormat="1" ht="175.5" customHeight="1" thickBot="1" x14ac:dyDescent="0.25">
      <c r="A1" s="1" t="s">
        <v>150</v>
      </c>
      <c r="B1" s="2" t="s">
        <v>145</v>
      </c>
      <c r="C1" s="2" t="s">
        <v>146</v>
      </c>
      <c r="D1" s="2" t="s">
        <v>147</v>
      </c>
      <c r="E1" s="2" t="s">
        <v>148</v>
      </c>
      <c r="F1" s="2" t="s">
        <v>0</v>
      </c>
      <c r="G1" s="2" t="s">
        <v>1</v>
      </c>
      <c r="H1" s="2" t="s">
        <v>2</v>
      </c>
      <c r="I1" s="3" t="s">
        <v>3</v>
      </c>
    </row>
    <row r="2" spans="1:9" s="4" customFormat="1" ht="12.75" thickBot="1" x14ac:dyDescent="0.25">
      <c r="A2" s="5">
        <v>2024</v>
      </c>
      <c r="B2" s="6"/>
      <c r="C2" s="6"/>
      <c r="D2" s="6"/>
      <c r="E2" s="6"/>
      <c r="F2" s="6"/>
      <c r="G2" s="6"/>
      <c r="H2" s="6"/>
      <c r="I2" s="6"/>
    </row>
    <row r="3" spans="1:9" s="4" customFormat="1" ht="12.95" customHeight="1" x14ac:dyDescent="0.2">
      <c r="A3" s="7"/>
      <c r="B3" s="8"/>
      <c r="C3" s="8"/>
      <c r="D3" s="8"/>
      <c r="E3" s="8"/>
      <c r="F3" s="8"/>
      <c r="G3" s="8"/>
      <c r="H3" s="8"/>
      <c r="I3" s="8"/>
    </row>
    <row r="4" spans="1:9" ht="12.95" customHeight="1" x14ac:dyDescent="0.2">
      <c r="A4" s="7" t="s">
        <v>54</v>
      </c>
    </row>
    <row r="5" spans="1:9" ht="12.95" customHeight="1" x14ac:dyDescent="0.2">
      <c r="A5" s="9" t="s">
        <v>149</v>
      </c>
      <c r="B5" s="10">
        <v>30</v>
      </c>
      <c r="C5" s="10">
        <v>49</v>
      </c>
      <c r="D5" s="10">
        <v>57</v>
      </c>
      <c r="E5" s="10">
        <v>46</v>
      </c>
      <c r="F5" s="10">
        <v>8</v>
      </c>
      <c r="G5" s="10">
        <v>0</v>
      </c>
      <c r="H5" s="10">
        <v>2</v>
      </c>
      <c r="I5" s="10">
        <f>SUM(B5:H5)</f>
        <v>192</v>
      </c>
    </row>
  </sheetData>
  <printOptions horizontalCentered="1"/>
  <pageMargins left="0.7" right="0.7" top="0.75" bottom="0.75" header="0.3" footer="0.3"/>
  <pageSetup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18566-4257-4D11-AB15-25F5630CC5DF}">
  <sheetPr>
    <tabColor rgb="FFFF7C80"/>
    <pageSetUpPr fitToPage="1"/>
  </sheetPr>
  <dimension ref="A1:I5"/>
  <sheetViews>
    <sheetView showGridLines="0" zoomScaleNormal="100" workbookViewId="0">
      <pane ySplit="2" topLeftCell="A3" activePane="bottomLeft" state="frozen"/>
      <selection activeCell="P149" activeCellId="1" sqref="P80 P149"/>
      <selection pane="bottomLeft" activeCell="I14" sqref="I14"/>
    </sheetView>
  </sheetViews>
  <sheetFormatPr defaultRowHeight="12" x14ac:dyDescent="0.2"/>
  <cols>
    <col min="1" max="1" width="26" style="15" customWidth="1"/>
    <col min="2" max="9" width="8.7109375" style="13" customWidth="1"/>
    <col min="10" max="10" width="9.140625" style="11"/>
    <col min="11" max="11" width="12" style="11" bestFit="1" customWidth="1"/>
    <col min="12" max="17" width="9.140625" style="11"/>
    <col min="18" max="20" width="0" style="11" hidden="1" customWidth="1"/>
    <col min="21" max="16384" width="9.140625" style="11"/>
  </cols>
  <sheetData>
    <row r="1" spans="1:9" s="4" customFormat="1" ht="175.5" customHeight="1" thickBot="1" x14ac:dyDescent="0.25">
      <c r="A1" s="1" t="s">
        <v>151</v>
      </c>
      <c r="B1" s="2" t="s">
        <v>153</v>
      </c>
      <c r="C1" s="2" t="s">
        <v>154</v>
      </c>
      <c r="D1" s="2" t="s">
        <v>155</v>
      </c>
      <c r="E1" s="2" t="s">
        <v>156</v>
      </c>
      <c r="F1" s="2" t="s">
        <v>0</v>
      </c>
      <c r="G1" s="2" t="s">
        <v>1</v>
      </c>
      <c r="H1" s="2" t="s">
        <v>2</v>
      </c>
      <c r="I1" s="3" t="s">
        <v>3</v>
      </c>
    </row>
    <row r="2" spans="1:9" s="4" customFormat="1" ht="12.75" thickBot="1" x14ac:dyDescent="0.25">
      <c r="A2" s="5">
        <v>2024</v>
      </c>
      <c r="B2" s="6"/>
      <c r="C2" s="6"/>
      <c r="D2" s="6"/>
      <c r="E2" s="6"/>
      <c r="F2" s="6"/>
      <c r="G2" s="6"/>
      <c r="H2" s="6"/>
      <c r="I2" s="6"/>
    </row>
    <row r="3" spans="1:9" s="4" customFormat="1" ht="12.95" customHeight="1" x14ac:dyDescent="0.2">
      <c r="A3" s="7"/>
      <c r="B3" s="8"/>
      <c r="C3" s="8"/>
      <c r="D3" s="8"/>
      <c r="E3" s="8"/>
      <c r="F3" s="8"/>
      <c r="G3" s="8"/>
      <c r="H3" s="8"/>
      <c r="I3" s="8"/>
    </row>
    <row r="4" spans="1:9" ht="12.95" customHeight="1" x14ac:dyDescent="0.2">
      <c r="A4" s="7" t="s">
        <v>54</v>
      </c>
    </row>
    <row r="5" spans="1:9" ht="12.95" customHeight="1" x14ac:dyDescent="0.2">
      <c r="A5" s="9" t="s">
        <v>152</v>
      </c>
      <c r="B5" s="10">
        <v>54</v>
      </c>
      <c r="C5" s="10">
        <v>65</v>
      </c>
      <c r="D5" s="10">
        <v>78</v>
      </c>
      <c r="E5" s="10">
        <v>89</v>
      </c>
      <c r="F5" s="10">
        <v>23</v>
      </c>
      <c r="G5" s="10">
        <v>0</v>
      </c>
      <c r="H5" s="10">
        <v>1</v>
      </c>
      <c r="I5" s="10">
        <f>SUM(B5:H5)</f>
        <v>310</v>
      </c>
    </row>
  </sheetData>
  <printOptions horizontalCentered="1"/>
  <pageMargins left="0.7" right="0.7" top="0.75" bottom="0.75" header="0.3" footer="0.3"/>
  <pageSetup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F3090-331D-4265-A623-4A828E917AA5}">
  <sheetPr>
    <tabColor rgb="FFFF7C80"/>
    <pageSetUpPr fitToPage="1"/>
  </sheetPr>
  <dimension ref="A1:I5"/>
  <sheetViews>
    <sheetView showGridLines="0" zoomScaleNormal="100" workbookViewId="0">
      <pane ySplit="2" topLeftCell="A3" activePane="bottomLeft" state="frozen"/>
      <selection activeCell="P149" activeCellId="1" sqref="P80 P149"/>
      <selection pane="bottomLeft" activeCell="I12" sqref="I12"/>
    </sheetView>
  </sheetViews>
  <sheetFormatPr defaultRowHeight="12" x14ac:dyDescent="0.2"/>
  <cols>
    <col min="1" max="1" width="26" style="15" customWidth="1"/>
    <col min="2" max="9" width="8.7109375" style="13" customWidth="1"/>
    <col min="10" max="10" width="9.140625" style="11"/>
    <col min="11" max="11" width="12" style="11" bestFit="1" customWidth="1"/>
    <col min="12" max="17" width="9.140625" style="11"/>
    <col min="18" max="20" width="0" style="11" hidden="1" customWidth="1"/>
    <col min="21" max="16384" width="9.140625" style="11"/>
  </cols>
  <sheetData>
    <row r="1" spans="1:9" s="4" customFormat="1" ht="175.5" customHeight="1" thickBot="1" x14ac:dyDescent="0.25">
      <c r="A1" s="1" t="s">
        <v>157</v>
      </c>
      <c r="B1" s="2" t="s">
        <v>159</v>
      </c>
      <c r="C1" s="2" t="s">
        <v>161</v>
      </c>
      <c r="D1" s="2" t="s">
        <v>160</v>
      </c>
      <c r="E1" s="2" t="s">
        <v>233</v>
      </c>
      <c r="F1" s="2" t="s">
        <v>0</v>
      </c>
      <c r="G1" s="2" t="s">
        <v>1</v>
      </c>
      <c r="H1" s="2" t="s">
        <v>2</v>
      </c>
      <c r="I1" s="3" t="s">
        <v>3</v>
      </c>
    </row>
    <row r="2" spans="1:9" s="4" customFormat="1" ht="12.75" thickBot="1" x14ac:dyDescent="0.25">
      <c r="A2" s="5">
        <v>2024</v>
      </c>
      <c r="B2" s="6"/>
      <c r="C2" s="6"/>
      <c r="D2" s="6"/>
      <c r="E2" s="6"/>
      <c r="F2" s="6"/>
      <c r="G2" s="6"/>
      <c r="H2" s="6"/>
      <c r="I2" s="6"/>
    </row>
    <row r="3" spans="1:9" s="4" customFormat="1" ht="12.95" customHeight="1" x14ac:dyDescent="0.2">
      <c r="A3" s="7"/>
      <c r="B3" s="8"/>
      <c r="C3" s="8"/>
      <c r="D3" s="8"/>
      <c r="E3" s="8"/>
      <c r="F3" s="8"/>
      <c r="G3" s="8"/>
      <c r="H3" s="8"/>
      <c r="I3" s="8"/>
    </row>
    <row r="4" spans="1:9" ht="12.95" customHeight="1" x14ac:dyDescent="0.2">
      <c r="A4" s="7" t="s">
        <v>77</v>
      </c>
    </row>
    <row r="5" spans="1:9" ht="12.95" customHeight="1" x14ac:dyDescent="0.2">
      <c r="A5" s="9" t="s">
        <v>158</v>
      </c>
      <c r="B5" s="10">
        <v>48</v>
      </c>
      <c r="C5" s="10">
        <v>56</v>
      </c>
      <c r="D5" s="10">
        <v>23</v>
      </c>
      <c r="E5" s="10">
        <v>28</v>
      </c>
      <c r="F5" s="10">
        <v>2</v>
      </c>
      <c r="G5" s="10">
        <v>2</v>
      </c>
      <c r="H5" s="10">
        <v>1</v>
      </c>
      <c r="I5" s="10">
        <f>SUM(B5:H5)</f>
        <v>160</v>
      </c>
    </row>
  </sheetData>
  <printOptions horizontalCentered="1"/>
  <pageMargins left="0.7" right="0.7" top="0.75" bottom="0.75" header="0.3" footer="0.3"/>
  <pageSetup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01EA3-B87A-4AAC-AA7D-C158C3A97BC9}">
  <sheetPr>
    <tabColor rgb="FFFF7C80"/>
    <pageSetUpPr fitToPage="1"/>
  </sheetPr>
  <dimension ref="A1:H5"/>
  <sheetViews>
    <sheetView showGridLines="0" zoomScaleNormal="100" workbookViewId="0">
      <pane ySplit="2" topLeftCell="A3" activePane="bottomLeft" state="frozen"/>
      <selection activeCell="P149" activeCellId="1" sqref="P80 P149"/>
      <selection pane="bottomLeft" activeCell="G10" sqref="G10"/>
    </sheetView>
  </sheetViews>
  <sheetFormatPr defaultRowHeight="12" x14ac:dyDescent="0.2"/>
  <cols>
    <col min="1" max="1" width="26" style="15" customWidth="1"/>
    <col min="2" max="8" width="8.7109375" style="13" customWidth="1"/>
    <col min="9" max="9" width="9.140625" style="11"/>
    <col min="10" max="10" width="12" style="11" bestFit="1" customWidth="1"/>
    <col min="11" max="16" width="9.140625" style="11"/>
    <col min="17" max="19" width="0" style="11" hidden="1" customWidth="1"/>
    <col min="20" max="16384" width="9.140625" style="11"/>
  </cols>
  <sheetData>
    <row r="1" spans="1:8" s="4" customFormat="1" ht="175.5" customHeight="1" thickBot="1" x14ac:dyDescent="0.25">
      <c r="A1" s="1" t="s">
        <v>163</v>
      </c>
      <c r="B1" s="2" t="s">
        <v>164</v>
      </c>
      <c r="C1" s="2" t="s">
        <v>165</v>
      </c>
      <c r="D1" s="2" t="s">
        <v>166</v>
      </c>
      <c r="E1" s="2" t="s">
        <v>0</v>
      </c>
      <c r="F1" s="2" t="s">
        <v>1</v>
      </c>
      <c r="G1" s="2" t="s">
        <v>2</v>
      </c>
      <c r="H1" s="3" t="s">
        <v>3</v>
      </c>
    </row>
    <row r="2" spans="1:8" s="4" customFormat="1" ht="12.75" thickBot="1" x14ac:dyDescent="0.25">
      <c r="A2" s="5">
        <v>2024</v>
      </c>
      <c r="B2" s="6"/>
      <c r="C2" s="6"/>
      <c r="D2" s="6"/>
      <c r="E2" s="6"/>
      <c r="F2" s="6"/>
      <c r="G2" s="6"/>
      <c r="H2" s="6"/>
    </row>
    <row r="3" spans="1:8" s="4" customFormat="1" ht="12.95" customHeight="1" x14ac:dyDescent="0.2">
      <c r="A3" s="7"/>
      <c r="B3" s="8"/>
      <c r="C3" s="8"/>
      <c r="D3" s="8"/>
      <c r="E3" s="8"/>
      <c r="F3" s="8"/>
      <c r="G3" s="8"/>
      <c r="H3" s="8"/>
    </row>
    <row r="4" spans="1:8" ht="12.95" customHeight="1" x14ac:dyDescent="0.2">
      <c r="A4" s="7" t="s">
        <v>77</v>
      </c>
    </row>
    <row r="5" spans="1:8" ht="12.95" customHeight="1" x14ac:dyDescent="0.2">
      <c r="A5" s="9" t="s">
        <v>162</v>
      </c>
      <c r="B5" s="10">
        <v>72</v>
      </c>
      <c r="C5" s="10">
        <v>42</v>
      </c>
      <c r="D5" s="10">
        <v>62</v>
      </c>
      <c r="E5" s="10">
        <v>19</v>
      </c>
      <c r="F5" s="10">
        <v>0</v>
      </c>
      <c r="G5" s="10">
        <v>1</v>
      </c>
      <c r="H5" s="10">
        <f>SUM(B5:G5)</f>
        <v>196</v>
      </c>
    </row>
  </sheetData>
  <printOptions horizontalCentered="1"/>
  <pageMargins left="0.7" right="0.7" top="0.75" bottom="0.7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A3840-2E78-45AE-AACA-9131E2F629D6}">
  <sheetPr>
    <tabColor rgb="FFFF7C80"/>
    <pageSetUpPr fitToPage="1"/>
  </sheetPr>
  <dimension ref="A1:G11"/>
  <sheetViews>
    <sheetView showGridLines="0" zoomScaleNormal="100" workbookViewId="0">
      <pane ySplit="2" topLeftCell="A3" activePane="bottomLeft" state="frozen"/>
      <selection pane="bottomLeft" activeCell="G16" sqref="G16"/>
    </sheetView>
  </sheetViews>
  <sheetFormatPr defaultRowHeight="12" x14ac:dyDescent="0.2"/>
  <cols>
    <col min="1" max="1" width="26" style="15" customWidth="1"/>
    <col min="2" max="7" width="8.7109375" style="13" customWidth="1"/>
    <col min="8" max="15" width="9.140625" style="11"/>
    <col min="16" max="18" width="0" style="11" hidden="1" customWidth="1"/>
    <col min="19" max="16384" width="9.140625" style="11"/>
  </cols>
  <sheetData>
    <row r="1" spans="1:7" s="4" customFormat="1" ht="175.5" customHeight="1" thickBot="1" x14ac:dyDescent="0.25">
      <c r="A1" s="1" t="s">
        <v>102</v>
      </c>
      <c r="B1" s="2" t="s">
        <v>103</v>
      </c>
      <c r="C1" s="2" t="s">
        <v>104</v>
      </c>
      <c r="D1" s="2" t="s">
        <v>0</v>
      </c>
      <c r="E1" s="2" t="s">
        <v>1</v>
      </c>
      <c r="F1" s="2" t="s">
        <v>2</v>
      </c>
      <c r="G1" s="3" t="s">
        <v>3</v>
      </c>
    </row>
    <row r="2" spans="1:7" s="4" customFormat="1" ht="12.75" thickBot="1" x14ac:dyDescent="0.25">
      <c r="A2" s="5">
        <v>2024</v>
      </c>
      <c r="B2" s="6"/>
      <c r="C2" s="6"/>
      <c r="D2" s="6"/>
      <c r="E2" s="6"/>
      <c r="F2" s="6"/>
      <c r="G2" s="6"/>
    </row>
    <row r="3" spans="1:7" s="4" customFormat="1" ht="12.95" customHeight="1" x14ac:dyDescent="0.2">
      <c r="A3" s="7"/>
      <c r="B3" s="8"/>
      <c r="C3" s="8"/>
      <c r="D3" s="8"/>
      <c r="E3" s="8"/>
      <c r="F3" s="8"/>
      <c r="G3" s="8"/>
    </row>
    <row r="4" spans="1:7" s="4" customFormat="1" ht="12.95" customHeight="1" x14ac:dyDescent="0.2">
      <c r="A4" s="7" t="s">
        <v>41</v>
      </c>
      <c r="B4" s="8"/>
      <c r="C4" s="8"/>
      <c r="D4" s="8"/>
      <c r="E4" s="8"/>
      <c r="F4" s="8"/>
      <c r="G4" s="8"/>
    </row>
    <row r="5" spans="1:7" ht="12.95" customHeight="1" x14ac:dyDescent="0.2">
      <c r="A5" s="9" t="s">
        <v>42</v>
      </c>
      <c r="B5" s="10">
        <v>27</v>
      </c>
      <c r="C5" s="10">
        <v>64</v>
      </c>
      <c r="D5" s="10">
        <v>3</v>
      </c>
      <c r="E5" s="10">
        <v>0</v>
      </c>
      <c r="F5" s="10">
        <v>0</v>
      </c>
      <c r="G5" s="10">
        <f>SUM(B5:F5)</f>
        <v>94</v>
      </c>
    </row>
    <row r="6" spans="1:7" ht="12.95" customHeight="1" x14ac:dyDescent="0.2">
      <c r="A6" s="9" t="s">
        <v>43</v>
      </c>
      <c r="B6" s="10">
        <v>12</v>
      </c>
      <c r="C6" s="10">
        <v>16</v>
      </c>
      <c r="D6" s="10">
        <v>0</v>
      </c>
      <c r="E6" s="10">
        <v>0</v>
      </c>
      <c r="F6" s="10">
        <v>0</v>
      </c>
      <c r="G6" s="10">
        <f>SUM(B6:F6)</f>
        <v>28</v>
      </c>
    </row>
    <row r="7" spans="1:7" ht="12.95" customHeight="1" x14ac:dyDescent="0.2">
      <c r="A7" s="9" t="s">
        <v>44</v>
      </c>
      <c r="B7" s="10">
        <v>34</v>
      </c>
      <c r="C7" s="10">
        <v>58</v>
      </c>
      <c r="D7" s="10">
        <v>2</v>
      </c>
      <c r="E7" s="10">
        <v>0</v>
      </c>
      <c r="F7" s="10">
        <v>0</v>
      </c>
      <c r="G7" s="10">
        <f>SUM(B7:F7)</f>
        <v>94</v>
      </c>
    </row>
    <row r="8" spans="1:7" ht="12.95" customHeight="1" x14ac:dyDescent="0.2">
      <c r="A8" s="9" t="s">
        <v>45</v>
      </c>
      <c r="B8" s="10">
        <v>2</v>
      </c>
      <c r="C8" s="10">
        <v>5</v>
      </c>
      <c r="D8" s="10">
        <v>0</v>
      </c>
      <c r="E8" s="10">
        <v>0</v>
      </c>
      <c r="F8" s="10">
        <v>0</v>
      </c>
      <c r="G8" s="10">
        <f>SUM(B8:F8)</f>
        <v>7</v>
      </c>
    </row>
    <row r="9" spans="1:7" s="4" customFormat="1" ht="12.95" customHeight="1" x14ac:dyDescent="0.2">
      <c r="A9" s="14" t="s">
        <v>46</v>
      </c>
      <c r="B9" s="12">
        <f>SUM(B5:B8)</f>
        <v>75</v>
      </c>
      <c r="C9" s="12">
        <f t="shared" ref="C9:G9" si="0">SUM(C5:C8)</f>
        <v>143</v>
      </c>
      <c r="D9" s="12">
        <f t="shared" si="0"/>
        <v>5</v>
      </c>
      <c r="E9" s="12">
        <f t="shared" si="0"/>
        <v>0</v>
      </c>
      <c r="F9" s="12">
        <f t="shared" si="0"/>
        <v>0</v>
      </c>
      <c r="G9" s="12">
        <f t="shared" si="0"/>
        <v>223</v>
      </c>
    </row>
    <row r="10" spans="1:7" ht="12.95" customHeight="1" x14ac:dyDescent="0.25">
      <c r="B10"/>
      <c r="C10"/>
      <c r="D10"/>
      <c r="E10"/>
      <c r="F10"/>
    </row>
    <row r="11" spans="1:7" ht="15" x14ac:dyDescent="0.25">
      <c r="B11"/>
      <c r="C11"/>
      <c r="D11"/>
      <c r="E11"/>
      <c r="F11"/>
    </row>
  </sheetData>
  <printOptions horizontalCentered="1"/>
  <pageMargins left="0.7" right="0.7" top="0.75" bottom="0.75" header="0.3" footer="0.3"/>
  <pageSetup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028A1-EFF6-4B52-B721-F25EA914A652}">
  <sheetPr>
    <tabColor rgb="FFFF7C80"/>
    <pageSetUpPr fitToPage="1"/>
  </sheetPr>
  <dimension ref="A1:I5"/>
  <sheetViews>
    <sheetView showGridLines="0" zoomScaleNormal="100" workbookViewId="0">
      <pane ySplit="2" topLeftCell="A3" activePane="bottomLeft" state="frozen"/>
      <selection activeCell="P149" activeCellId="1" sqref="P80 P149"/>
      <selection pane="bottomLeft" activeCell="J5" sqref="J5"/>
    </sheetView>
  </sheetViews>
  <sheetFormatPr defaultRowHeight="12" x14ac:dyDescent="0.2"/>
  <cols>
    <col min="1" max="1" width="26" style="15" customWidth="1"/>
    <col min="2" max="9" width="8.7109375" style="13" customWidth="1"/>
    <col min="10" max="10" width="9.140625" style="11"/>
    <col min="11" max="11" width="12" style="11" bestFit="1" customWidth="1"/>
    <col min="12" max="17" width="9.140625" style="11"/>
    <col min="18" max="20" width="0" style="11" hidden="1" customWidth="1"/>
    <col min="21" max="16384" width="9.140625" style="11"/>
  </cols>
  <sheetData>
    <row r="1" spans="1:9" s="4" customFormat="1" ht="175.5" customHeight="1" thickBot="1" x14ac:dyDescent="0.25">
      <c r="A1" s="1" t="s">
        <v>168</v>
      </c>
      <c r="B1" s="2" t="s">
        <v>169</v>
      </c>
      <c r="C1" s="2" t="s">
        <v>170</v>
      </c>
      <c r="D1" s="2" t="s">
        <v>171</v>
      </c>
      <c r="E1" s="2" t="s">
        <v>172</v>
      </c>
      <c r="F1" s="2" t="s">
        <v>0</v>
      </c>
      <c r="G1" s="2" t="s">
        <v>1</v>
      </c>
      <c r="H1" s="2" t="s">
        <v>2</v>
      </c>
      <c r="I1" s="3" t="s">
        <v>3</v>
      </c>
    </row>
    <row r="2" spans="1:9" s="4" customFormat="1" ht="12.75" thickBot="1" x14ac:dyDescent="0.25">
      <c r="A2" s="5">
        <v>2024</v>
      </c>
      <c r="B2" s="6"/>
      <c r="C2" s="6"/>
      <c r="D2" s="6"/>
      <c r="E2" s="6"/>
      <c r="F2" s="6"/>
      <c r="G2" s="6"/>
      <c r="H2" s="6"/>
      <c r="I2" s="6"/>
    </row>
    <row r="3" spans="1:9" s="4" customFormat="1" ht="12.95" customHeight="1" x14ac:dyDescent="0.2">
      <c r="A3" s="7"/>
      <c r="B3" s="8"/>
      <c r="C3" s="8"/>
      <c r="D3" s="8"/>
      <c r="E3" s="8"/>
      <c r="F3" s="8"/>
      <c r="G3" s="8"/>
      <c r="H3" s="8"/>
      <c r="I3" s="8"/>
    </row>
    <row r="4" spans="1:9" ht="12.95" customHeight="1" x14ac:dyDescent="0.2">
      <c r="A4" s="7" t="s">
        <v>77</v>
      </c>
    </row>
    <row r="5" spans="1:9" ht="12.95" customHeight="1" x14ac:dyDescent="0.2">
      <c r="A5" s="9" t="s">
        <v>167</v>
      </c>
      <c r="B5" s="10">
        <v>37</v>
      </c>
      <c r="C5" s="10">
        <v>41</v>
      </c>
      <c r="D5" s="10">
        <v>50</v>
      </c>
      <c r="E5" s="10">
        <v>48</v>
      </c>
      <c r="F5" s="10">
        <v>0</v>
      </c>
      <c r="G5" s="10">
        <v>0</v>
      </c>
      <c r="H5" s="10">
        <v>0</v>
      </c>
      <c r="I5" s="10">
        <f>SUM(B5:H5)</f>
        <v>176</v>
      </c>
    </row>
  </sheetData>
  <printOptions horizontalCentered="1"/>
  <pageMargins left="0.7" right="0.7" top="0.75" bottom="0.75" header="0.3" footer="0.3"/>
  <pageSetup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2FE30-D807-40DE-9B6C-44C4BB6B399A}">
  <sheetPr>
    <tabColor rgb="FFFF7C80"/>
    <pageSetUpPr fitToPage="1"/>
  </sheetPr>
  <dimension ref="A1:H5"/>
  <sheetViews>
    <sheetView showGridLines="0" zoomScaleNormal="100" workbookViewId="0">
      <pane ySplit="2" topLeftCell="A3" activePane="bottomLeft" state="frozen"/>
      <selection activeCell="P149" activeCellId="1" sqref="P80 P149"/>
      <selection pane="bottomLeft" activeCell="B5" sqref="B5"/>
    </sheetView>
  </sheetViews>
  <sheetFormatPr defaultRowHeight="12" x14ac:dyDescent="0.2"/>
  <cols>
    <col min="1" max="1" width="26" style="15" customWidth="1"/>
    <col min="2" max="8" width="8.7109375" style="13" customWidth="1"/>
    <col min="9" max="9" width="9.140625" style="11"/>
    <col min="10" max="10" width="12" style="11" bestFit="1" customWidth="1"/>
    <col min="11" max="16" width="9.140625" style="11"/>
    <col min="17" max="19" width="0" style="11" hidden="1" customWidth="1"/>
    <col min="20" max="16384" width="9.140625" style="11"/>
  </cols>
  <sheetData>
    <row r="1" spans="1:8" s="4" customFormat="1" ht="175.5" customHeight="1" thickBot="1" x14ac:dyDescent="0.25">
      <c r="A1" s="1" t="s">
        <v>173</v>
      </c>
      <c r="B1" s="2" t="s">
        <v>175</v>
      </c>
      <c r="C1" s="2" t="s">
        <v>176</v>
      </c>
      <c r="D1" s="2" t="s">
        <v>177</v>
      </c>
      <c r="E1" s="2" t="s">
        <v>0</v>
      </c>
      <c r="F1" s="2" t="s">
        <v>1</v>
      </c>
      <c r="G1" s="2" t="s">
        <v>2</v>
      </c>
      <c r="H1" s="3" t="s">
        <v>3</v>
      </c>
    </row>
    <row r="2" spans="1:8" s="4" customFormat="1" ht="12.75" thickBot="1" x14ac:dyDescent="0.25">
      <c r="A2" s="5">
        <v>2024</v>
      </c>
      <c r="B2" s="6"/>
      <c r="C2" s="6"/>
      <c r="D2" s="6"/>
      <c r="E2" s="6"/>
      <c r="F2" s="6"/>
      <c r="G2" s="6"/>
      <c r="H2" s="6"/>
    </row>
    <row r="3" spans="1:8" s="4" customFormat="1" ht="12.95" customHeight="1" x14ac:dyDescent="0.2">
      <c r="A3" s="7"/>
      <c r="B3" s="8"/>
      <c r="C3" s="8"/>
      <c r="D3" s="8"/>
      <c r="E3" s="8"/>
      <c r="F3" s="8"/>
      <c r="G3" s="8"/>
      <c r="H3" s="8"/>
    </row>
    <row r="4" spans="1:8" ht="12.95" customHeight="1" x14ac:dyDescent="0.2">
      <c r="A4" s="7" t="s">
        <v>77</v>
      </c>
    </row>
    <row r="5" spans="1:8" ht="12.95" customHeight="1" x14ac:dyDescent="0.2">
      <c r="A5" s="9" t="s">
        <v>174</v>
      </c>
      <c r="B5" s="10">
        <v>42</v>
      </c>
      <c r="C5" s="10">
        <v>30</v>
      </c>
      <c r="D5" s="10">
        <v>38</v>
      </c>
      <c r="E5" s="10">
        <v>14</v>
      </c>
      <c r="F5" s="10">
        <v>0</v>
      </c>
      <c r="G5" s="10">
        <v>4</v>
      </c>
      <c r="H5" s="10">
        <f>SUM(B5:G5)</f>
        <v>128</v>
      </c>
    </row>
  </sheetData>
  <printOptions horizontalCentered="1"/>
  <pageMargins left="0.7" right="0.7" top="0.75" bottom="0.75" header="0.3" footer="0.3"/>
  <pageSetup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B65F4-C490-4A9D-857D-138F534F8FEB}">
  <sheetPr>
    <tabColor rgb="FFFF7C80"/>
    <pageSetUpPr fitToPage="1"/>
  </sheetPr>
  <dimension ref="A1:I5"/>
  <sheetViews>
    <sheetView showGridLines="0" zoomScaleNormal="100" workbookViewId="0">
      <pane ySplit="2" topLeftCell="A3" activePane="bottomLeft" state="frozen"/>
      <selection activeCell="P149" activeCellId="1" sqref="P80 P149"/>
      <selection pane="bottomLeft" activeCell="G11" sqref="G11"/>
    </sheetView>
  </sheetViews>
  <sheetFormatPr defaultRowHeight="12" x14ac:dyDescent="0.2"/>
  <cols>
    <col min="1" max="1" width="26" style="15" customWidth="1"/>
    <col min="2" max="9" width="8.7109375" style="13" customWidth="1"/>
    <col min="10" max="10" width="9.140625" style="11"/>
    <col min="11" max="11" width="12" style="11" bestFit="1" customWidth="1"/>
    <col min="12" max="17" width="9.140625" style="11"/>
    <col min="18" max="20" width="0" style="11" hidden="1" customWidth="1"/>
    <col min="21" max="16384" width="9.140625" style="11"/>
  </cols>
  <sheetData>
    <row r="1" spans="1:9" s="4" customFormat="1" ht="175.5" customHeight="1" thickBot="1" x14ac:dyDescent="0.25">
      <c r="A1" s="1" t="s">
        <v>179</v>
      </c>
      <c r="B1" s="2" t="s">
        <v>180</v>
      </c>
      <c r="C1" s="2" t="s">
        <v>181</v>
      </c>
      <c r="D1" s="2" t="s">
        <v>182</v>
      </c>
      <c r="E1" s="2" t="s">
        <v>183</v>
      </c>
      <c r="F1" s="2" t="s">
        <v>0</v>
      </c>
      <c r="G1" s="2" t="s">
        <v>1</v>
      </c>
      <c r="H1" s="2" t="s">
        <v>2</v>
      </c>
      <c r="I1" s="3" t="s">
        <v>3</v>
      </c>
    </row>
    <row r="2" spans="1:9" s="4" customFormat="1" ht="12.75" thickBot="1" x14ac:dyDescent="0.25">
      <c r="A2" s="5">
        <v>2024</v>
      </c>
      <c r="B2" s="6"/>
      <c r="C2" s="6"/>
      <c r="D2" s="6"/>
      <c r="E2" s="6"/>
      <c r="F2" s="6"/>
      <c r="G2" s="6"/>
      <c r="H2" s="6"/>
      <c r="I2" s="6"/>
    </row>
    <row r="3" spans="1:9" s="4" customFormat="1" ht="12.95" customHeight="1" x14ac:dyDescent="0.2">
      <c r="A3" s="7"/>
      <c r="B3" s="8"/>
      <c r="C3" s="8"/>
      <c r="D3" s="8"/>
      <c r="E3" s="8"/>
      <c r="F3" s="8"/>
      <c r="G3" s="8"/>
      <c r="H3" s="8"/>
      <c r="I3" s="8"/>
    </row>
    <row r="4" spans="1:9" ht="12.95" customHeight="1" x14ac:dyDescent="0.2">
      <c r="A4" s="7" t="s">
        <v>77</v>
      </c>
    </row>
    <row r="5" spans="1:9" ht="12.95" customHeight="1" x14ac:dyDescent="0.2">
      <c r="A5" s="9" t="s">
        <v>178</v>
      </c>
      <c r="B5" s="10">
        <v>46</v>
      </c>
      <c r="C5" s="10">
        <v>39</v>
      </c>
      <c r="D5" s="10">
        <v>59</v>
      </c>
      <c r="E5" s="10">
        <v>60</v>
      </c>
      <c r="F5" s="10">
        <v>2</v>
      </c>
      <c r="G5" s="10">
        <v>0</v>
      </c>
      <c r="H5" s="10">
        <v>0</v>
      </c>
      <c r="I5" s="10">
        <f>SUM(B5:H5)</f>
        <v>206</v>
      </c>
    </row>
  </sheetData>
  <printOptions horizontalCentered="1"/>
  <pageMargins left="0.7" right="0.7" top="0.75" bottom="0.75" header="0.3" footer="0.3"/>
  <pageSetup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43C5E-C321-492B-9DEE-AEE16BDBA541}">
  <sheetPr>
    <tabColor rgb="FFFF7C80"/>
    <pageSetUpPr fitToPage="1"/>
  </sheetPr>
  <dimension ref="A1:I5"/>
  <sheetViews>
    <sheetView showGridLines="0" zoomScaleNormal="100" workbookViewId="0">
      <pane ySplit="2" topLeftCell="A3" activePane="bottomLeft" state="frozen"/>
      <selection activeCell="P149" activeCellId="1" sqref="P80 P149"/>
      <selection pane="bottomLeft" activeCell="E12" sqref="E12"/>
    </sheetView>
  </sheetViews>
  <sheetFormatPr defaultRowHeight="12" x14ac:dyDescent="0.2"/>
  <cols>
    <col min="1" max="1" width="26" style="15" customWidth="1"/>
    <col min="2" max="9" width="8.7109375" style="13" customWidth="1"/>
    <col min="10" max="10" width="9.140625" style="11"/>
    <col min="11" max="11" width="12" style="11" bestFit="1" customWidth="1"/>
    <col min="12" max="17" width="9.140625" style="11"/>
    <col min="18" max="20" width="0" style="11" hidden="1" customWidth="1"/>
    <col min="21" max="16384" width="9.140625" style="11"/>
  </cols>
  <sheetData>
    <row r="1" spans="1:9" s="4" customFormat="1" ht="175.5" customHeight="1" thickBot="1" x14ac:dyDescent="0.25">
      <c r="A1" s="1" t="s">
        <v>185</v>
      </c>
      <c r="B1" s="2" t="s">
        <v>186</v>
      </c>
      <c r="C1" s="2" t="s">
        <v>187</v>
      </c>
      <c r="D1" s="2" t="s">
        <v>188</v>
      </c>
      <c r="E1" s="2" t="s">
        <v>189</v>
      </c>
      <c r="F1" s="2" t="s">
        <v>0</v>
      </c>
      <c r="G1" s="2" t="s">
        <v>1</v>
      </c>
      <c r="H1" s="2" t="s">
        <v>2</v>
      </c>
      <c r="I1" s="3" t="s">
        <v>3</v>
      </c>
    </row>
    <row r="2" spans="1:9" s="4" customFormat="1" ht="12.75" thickBot="1" x14ac:dyDescent="0.25">
      <c r="A2" s="5">
        <v>2024</v>
      </c>
      <c r="B2" s="6"/>
      <c r="C2" s="6"/>
      <c r="D2" s="6"/>
      <c r="E2" s="6"/>
      <c r="F2" s="6"/>
      <c r="G2" s="6"/>
      <c r="H2" s="6"/>
      <c r="I2" s="6"/>
    </row>
    <row r="3" spans="1:9" s="4" customFormat="1" ht="12.95" customHeight="1" x14ac:dyDescent="0.2">
      <c r="A3" s="7"/>
      <c r="B3" s="8"/>
      <c r="C3" s="8"/>
      <c r="D3" s="8"/>
      <c r="E3" s="8"/>
      <c r="F3" s="8"/>
      <c r="G3" s="8"/>
      <c r="H3" s="8"/>
      <c r="I3" s="8"/>
    </row>
    <row r="4" spans="1:9" ht="12.95" customHeight="1" x14ac:dyDescent="0.2">
      <c r="A4" s="7" t="s">
        <v>77</v>
      </c>
    </row>
    <row r="5" spans="1:9" ht="12.95" customHeight="1" x14ac:dyDescent="0.2">
      <c r="A5" s="9" t="s">
        <v>184</v>
      </c>
      <c r="B5" s="10">
        <v>33</v>
      </c>
      <c r="C5" s="10">
        <v>27</v>
      </c>
      <c r="D5" s="10">
        <v>51</v>
      </c>
      <c r="E5" s="10">
        <v>59</v>
      </c>
      <c r="F5" s="10">
        <v>7</v>
      </c>
      <c r="G5" s="10">
        <v>0</v>
      </c>
      <c r="H5" s="10">
        <v>3</v>
      </c>
      <c r="I5" s="10">
        <f>SUM(B5:H5)</f>
        <v>180</v>
      </c>
    </row>
  </sheetData>
  <printOptions horizontalCentered="1"/>
  <pageMargins left="0.7" right="0.7" top="0.75" bottom="0.75" header="0.3" footer="0.3"/>
  <pageSetup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BC0F8-1F34-4C86-8C73-4AB19AA15D6C}">
  <sheetPr>
    <tabColor rgb="FFFF7C80"/>
    <pageSetUpPr fitToPage="1"/>
  </sheetPr>
  <dimension ref="A1:I5"/>
  <sheetViews>
    <sheetView showGridLines="0" zoomScaleNormal="100" workbookViewId="0">
      <pane ySplit="2" topLeftCell="A3" activePane="bottomLeft" state="frozen"/>
      <selection activeCell="P149" activeCellId="1" sqref="P80 P149"/>
      <selection pane="bottomLeft" activeCell="A4" sqref="A4"/>
    </sheetView>
  </sheetViews>
  <sheetFormatPr defaultRowHeight="12" x14ac:dyDescent="0.2"/>
  <cols>
    <col min="1" max="1" width="26" style="15" customWidth="1"/>
    <col min="2" max="9" width="8.7109375" style="13" customWidth="1"/>
    <col min="10" max="10" width="9.140625" style="11"/>
    <col min="11" max="11" width="12" style="11" bestFit="1" customWidth="1"/>
    <col min="12" max="17" width="9.140625" style="11"/>
    <col min="18" max="20" width="0" style="11" hidden="1" customWidth="1"/>
    <col min="21" max="16384" width="9.140625" style="11"/>
  </cols>
  <sheetData>
    <row r="1" spans="1:9" s="4" customFormat="1" ht="175.5" customHeight="1" thickBot="1" x14ac:dyDescent="0.25">
      <c r="A1" s="1" t="s">
        <v>190</v>
      </c>
      <c r="B1" s="2" t="s">
        <v>192</v>
      </c>
      <c r="C1" s="2" t="s">
        <v>193</v>
      </c>
      <c r="D1" s="2" t="s">
        <v>194</v>
      </c>
      <c r="E1" s="2" t="s">
        <v>195</v>
      </c>
      <c r="F1" s="2" t="s">
        <v>0</v>
      </c>
      <c r="G1" s="2" t="s">
        <v>1</v>
      </c>
      <c r="H1" s="2" t="s">
        <v>2</v>
      </c>
      <c r="I1" s="3" t="s">
        <v>3</v>
      </c>
    </row>
    <row r="2" spans="1:9" s="4" customFormat="1" ht="12.75" thickBot="1" x14ac:dyDescent="0.25">
      <c r="A2" s="5">
        <v>2024</v>
      </c>
      <c r="B2" s="6"/>
      <c r="C2" s="6"/>
      <c r="D2" s="6"/>
      <c r="E2" s="6"/>
      <c r="F2" s="6"/>
      <c r="G2" s="6"/>
      <c r="H2" s="6"/>
      <c r="I2" s="6"/>
    </row>
    <row r="3" spans="1:9" s="4" customFormat="1" ht="12.95" customHeight="1" x14ac:dyDescent="0.2">
      <c r="A3" s="7"/>
      <c r="B3" s="8"/>
      <c r="C3" s="8"/>
      <c r="D3" s="8"/>
      <c r="E3" s="8"/>
      <c r="F3" s="8"/>
      <c r="G3" s="8"/>
      <c r="H3" s="8"/>
      <c r="I3" s="8"/>
    </row>
    <row r="4" spans="1:9" ht="12.95" customHeight="1" x14ac:dyDescent="0.2">
      <c r="A4" s="7" t="s">
        <v>77</v>
      </c>
    </row>
    <row r="5" spans="1:9" ht="12.95" customHeight="1" x14ac:dyDescent="0.2">
      <c r="A5" s="9" t="s">
        <v>191</v>
      </c>
      <c r="B5" s="10">
        <v>56</v>
      </c>
      <c r="C5" s="10">
        <v>53</v>
      </c>
      <c r="D5" s="10">
        <v>26</v>
      </c>
      <c r="E5" s="10">
        <v>40</v>
      </c>
      <c r="F5" s="10">
        <v>8</v>
      </c>
      <c r="G5" s="10">
        <v>0</v>
      </c>
      <c r="H5" s="10">
        <v>3</v>
      </c>
      <c r="I5" s="10">
        <f>SUM(B5:H5)</f>
        <v>186</v>
      </c>
    </row>
  </sheetData>
  <printOptions horizontalCentered="1"/>
  <pageMargins left="0.7" right="0.7" top="0.75" bottom="0.75" header="0.3" footer="0.3"/>
  <pageSetup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74A1B-66A1-4443-A06D-1752BBA0734C}">
  <sheetPr>
    <tabColor rgb="FFFF7C80"/>
    <pageSetUpPr fitToPage="1"/>
  </sheetPr>
  <dimension ref="A1:I6"/>
  <sheetViews>
    <sheetView showGridLines="0" zoomScaleNormal="100" workbookViewId="0">
      <pane ySplit="2" topLeftCell="A5" activePane="bottomLeft" state="frozen"/>
      <selection activeCell="P149" activeCellId="1" sqref="P80 P149"/>
      <selection pane="bottomLeft" activeCell="D11" sqref="D11"/>
    </sheetView>
  </sheetViews>
  <sheetFormatPr defaultRowHeight="12" x14ac:dyDescent="0.2"/>
  <cols>
    <col min="1" max="1" width="26" style="15" customWidth="1"/>
    <col min="2" max="9" width="8.7109375" style="13" customWidth="1"/>
    <col min="10" max="10" width="9.140625" style="11"/>
    <col min="11" max="11" width="12" style="11" bestFit="1" customWidth="1"/>
    <col min="12" max="17" width="9.140625" style="11"/>
    <col min="18" max="20" width="0" style="11" hidden="1" customWidth="1"/>
    <col min="21" max="16384" width="9.140625" style="11"/>
  </cols>
  <sheetData>
    <row r="1" spans="1:9" s="4" customFormat="1" ht="175.5" customHeight="1" thickBot="1" x14ac:dyDescent="0.25">
      <c r="A1" s="1" t="s">
        <v>197</v>
      </c>
      <c r="B1" s="2" t="s">
        <v>198</v>
      </c>
      <c r="C1" s="2" t="s">
        <v>199</v>
      </c>
      <c r="D1" s="2" t="s">
        <v>201</v>
      </c>
      <c r="E1" s="2" t="s">
        <v>200</v>
      </c>
      <c r="F1" s="2" t="s">
        <v>0</v>
      </c>
      <c r="G1" s="2" t="s">
        <v>1</v>
      </c>
      <c r="H1" s="2" t="s">
        <v>2</v>
      </c>
      <c r="I1" s="3" t="s">
        <v>3</v>
      </c>
    </row>
    <row r="2" spans="1:9" s="4" customFormat="1" ht="12.75" thickBot="1" x14ac:dyDescent="0.25">
      <c r="A2" s="5">
        <v>2024</v>
      </c>
      <c r="B2" s="6"/>
      <c r="C2" s="6"/>
      <c r="D2" s="6"/>
      <c r="E2" s="6"/>
      <c r="F2" s="6"/>
      <c r="G2" s="6"/>
      <c r="H2" s="6"/>
      <c r="I2" s="6"/>
    </row>
    <row r="3" spans="1:9" s="4" customFormat="1" ht="12.95" customHeight="1" x14ac:dyDescent="0.2">
      <c r="A3" s="7"/>
      <c r="B3" s="8"/>
      <c r="C3" s="8"/>
      <c r="D3" s="8"/>
      <c r="E3" s="8"/>
      <c r="F3" s="8"/>
      <c r="G3" s="8"/>
      <c r="H3" s="8"/>
      <c r="I3" s="8"/>
    </row>
    <row r="4" spans="1:9" ht="12.95" customHeight="1" x14ac:dyDescent="0.2">
      <c r="A4" s="7" t="s">
        <v>77</v>
      </c>
    </row>
    <row r="5" spans="1:9" ht="12.95" customHeight="1" x14ac:dyDescent="0.2">
      <c r="A5" s="7" t="s">
        <v>77</v>
      </c>
    </row>
    <row r="6" spans="1:9" ht="12.95" customHeight="1" x14ac:dyDescent="0.2">
      <c r="A6" s="9" t="s">
        <v>196</v>
      </c>
      <c r="B6" s="10">
        <v>31</v>
      </c>
      <c r="C6" s="10">
        <v>27</v>
      </c>
      <c r="D6" s="10">
        <v>14</v>
      </c>
      <c r="E6" s="10">
        <v>17</v>
      </c>
      <c r="F6" s="10">
        <v>1</v>
      </c>
      <c r="G6" s="10">
        <v>0</v>
      </c>
      <c r="H6" s="10">
        <v>0</v>
      </c>
      <c r="I6" s="10">
        <f>SUM(B6:H6)</f>
        <v>90</v>
      </c>
    </row>
  </sheetData>
  <printOptions horizontalCentered="1"/>
  <pageMargins left="0.7" right="0.7" top="0.75" bottom="0.75" header="0.3" footer="0.3"/>
  <pageSetup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F2853-DF43-4F64-98C3-87312D37F195}">
  <sheetPr>
    <tabColor rgb="FFFF7C80"/>
    <pageSetUpPr fitToPage="1"/>
  </sheetPr>
  <dimension ref="A1:I5"/>
  <sheetViews>
    <sheetView showGridLines="0" zoomScaleNormal="100" workbookViewId="0">
      <pane ySplit="2" topLeftCell="A3" activePane="bottomLeft" state="frozen"/>
      <selection activeCell="P149" activeCellId="1" sqref="P80 P149"/>
      <selection pane="bottomLeft" activeCell="J10" sqref="J10"/>
    </sheetView>
  </sheetViews>
  <sheetFormatPr defaultRowHeight="12" x14ac:dyDescent="0.2"/>
  <cols>
    <col min="1" max="1" width="26" style="15" customWidth="1"/>
    <col min="2" max="9" width="8.7109375" style="13" customWidth="1"/>
    <col min="10" max="10" width="9.140625" style="11"/>
    <col min="11" max="11" width="12" style="11" bestFit="1" customWidth="1"/>
    <col min="12" max="17" width="9.140625" style="11"/>
    <col min="18" max="20" width="0" style="11" hidden="1" customWidth="1"/>
    <col min="21" max="16384" width="9.140625" style="11"/>
  </cols>
  <sheetData>
    <row r="1" spans="1:9" s="4" customFormat="1" ht="175.5" customHeight="1" thickBot="1" x14ac:dyDescent="0.25">
      <c r="A1" s="1" t="s">
        <v>202</v>
      </c>
      <c r="B1" s="2" t="s">
        <v>204</v>
      </c>
      <c r="C1" s="2" t="s">
        <v>205</v>
      </c>
      <c r="D1" s="2" t="s">
        <v>206</v>
      </c>
      <c r="E1" s="2" t="s">
        <v>207</v>
      </c>
      <c r="F1" s="2" t="s">
        <v>0</v>
      </c>
      <c r="G1" s="2" t="s">
        <v>1</v>
      </c>
      <c r="H1" s="2" t="s">
        <v>2</v>
      </c>
      <c r="I1" s="3" t="s">
        <v>3</v>
      </c>
    </row>
    <row r="2" spans="1:9" s="4" customFormat="1" ht="12.75" thickBot="1" x14ac:dyDescent="0.25">
      <c r="A2" s="5">
        <v>2024</v>
      </c>
      <c r="B2" s="6"/>
      <c r="C2" s="6"/>
      <c r="D2" s="6"/>
      <c r="E2" s="6"/>
      <c r="F2" s="6"/>
      <c r="G2" s="6"/>
      <c r="H2" s="6"/>
      <c r="I2" s="6"/>
    </row>
    <row r="3" spans="1:9" s="4" customFormat="1" ht="12.95" customHeight="1" x14ac:dyDescent="0.2">
      <c r="A3" s="7"/>
      <c r="B3" s="8"/>
      <c r="C3" s="8"/>
      <c r="D3" s="8"/>
      <c r="E3" s="8"/>
      <c r="F3" s="8"/>
      <c r="G3" s="8"/>
      <c r="H3" s="8"/>
      <c r="I3" s="8"/>
    </row>
    <row r="4" spans="1:9" ht="12.95" customHeight="1" x14ac:dyDescent="0.2">
      <c r="A4" s="7" t="s">
        <v>77</v>
      </c>
    </row>
    <row r="5" spans="1:9" ht="12.95" customHeight="1" x14ac:dyDescent="0.2">
      <c r="A5" s="9" t="s">
        <v>203</v>
      </c>
      <c r="B5" s="10">
        <v>22</v>
      </c>
      <c r="C5" s="10">
        <v>19</v>
      </c>
      <c r="D5" s="10">
        <v>26</v>
      </c>
      <c r="E5" s="10">
        <v>27</v>
      </c>
      <c r="F5" s="10">
        <v>1</v>
      </c>
      <c r="G5" s="10">
        <v>0</v>
      </c>
      <c r="H5" s="10">
        <v>1</v>
      </c>
      <c r="I5" s="10">
        <f>SUM(B5:H5)</f>
        <v>96</v>
      </c>
    </row>
  </sheetData>
  <printOptions horizontalCentered="1"/>
  <pageMargins left="0.7" right="0.7" top="0.75" bottom="0.75" header="0.3" footer="0.3"/>
  <pageSetup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85A82-F33A-4EEB-9E5E-74A61EAC672C}">
  <sheetPr>
    <tabColor rgb="FFFF7C80"/>
    <pageSetUpPr fitToPage="1"/>
  </sheetPr>
  <dimension ref="A1:I5"/>
  <sheetViews>
    <sheetView showGridLines="0" zoomScaleNormal="100" workbookViewId="0">
      <pane ySplit="2" topLeftCell="A3" activePane="bottomLeft" state="frozen"/>
      <selection activeCell="P149" activeCellId="1" sqref="P80 P149"/>
      <selection pane="bottomLeft" activeCell="F18" sqref="F18"/>
    </sheetView>
  </sheetViews>
  <sheetFormatPr defaultRowHeight="12" x14ac:dyDescent="0.2"/>
  <cols>
    <col min="1" max="1" width="26" style="15" customWidth="1"/>
    <col min="2" max="9" width="8.7109375" style="13" customWidth="1"/>
    <col min="10" max="10" width="9.140625" style="11"/>
    <col min="11" max="11" width="12" style="11" bestFit="1" customWidth="1"/>
    <col min="12" max="17" width="9.140625" style="11"/>
    <col min="18" max="20" width="0" style="11" hidden="1" customWidth="1"/>
    <col min="21" max="16384" width="9.140625" style="11"/>
  </cols>
  <sheetData>
    <row r="1" spans="1:9" s="4" customFormat="1" ht="175.5" customHeight="1" thickBot="1" x14ac:dyDescent="0.25">
      <c r="A1" s="1" t="s">
        <v>208</v>
      </c>
      <c r="B1" s="2" t="s">
        <v>209</v>
      </c>
      <c r="C1" s="2" t="s">
        <v>210</v>
      </c>
      <c r="D1" s="2" t="s">
        <v>211</v>
      </c>
      <c r="E1" s="2" t="s">
        <v>212</v>
      </c>
      <c r="F1" s="2" t="s">
        <v>0</v>
      </c>
      <c r="G1" s="2" t="s">
        <v>1</v>
      </c>
      <c r="H1" s="2" t="s">
        <v>2</v>
      </c>
      <c r="I1" s="3" t="s">
        <v>3</v>
      </c>
    </row>
    <row r="2" spans="1:9" s="4" customFormat="1" ht="12.75" thickBot="1" x14ac:dyDescent="0.25">
      <c r="A2" s="5">
        <v>2024</v>
      </c>
      <c r="B2" s="6"/>
      <c r="C2" s="6"/>
      <c r="D2" s="6"/>
      <c r="E2" s="6"/>
      <c r="F2" s="6"/>
      <c r="G2" s="6"/>
      <c r="H2" s="6"/>
      <c r="I2" s="6"/>
    </row>
    <row r="3" spans="1:9" s="4" customFormat="1" ht="12.95" customHeight="1" x14ac:dyDescent="0.2">
      <c r="A3" s="7"/>
      <c r="B3" s="8"/>
      <c r="C3" s="8"/>
      <c r="D3" s="8"/>
      <c r="E3" s="8"/>
      <c r="F3" s="8"/>
      <c r="G3" s="8"/>
      <c r="H3" s="8"/>
      <c r="I3" s="8"/>
    </row>
    <row r="4" spans="1:9" ht="12.95" customHeight="1" x14ac:dyDescent="0.2">
      <c r="A4" s="7" t="s">
        <v>77</v>
      </c>
    </row>
    <row r="5" spans="1:9" ht="12.95" customHeight="1" x14ac:dyDescent="0.2">
      <c r="A5" s="9" t="s">
        <v>203</v>
      </c>
      <c r="B5" s="10">
        <v>44</v>
      </c>
      <c r="C5" s="10">
        <v>40</v>
      </c>
      <c r="D5" s="10">
        <v>73</v>
      </c>
      <c r="E5" s="10">
        <v>76</v>
      </c>
      <c r="F5" s="10">
        <v>9</v>
      </c>
      <c r="G5" s="10">
        <v>2</v>
      </c>
      <c r="H5" s="10">
        <v>0</v>
      </c>
      <c r="I5" s="10">
        <f>SUM(B5:H5)</f>
        <v>244</v>
      </c>
    </row>
  </sheetData>
  <printOptions horizontalCentered="1"/>
  <pageMargins left="0.7" right="0.7" top="0.75" bottom="0.75" header="0.3" footer="0.3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CCE19-AA2A-4556-B776-29188F7092CF}">
  <sheetPr>
    <tabColor rgb="FFFF7C80"/>
    <pageSetUpPr fitToPage="1"/>
  </sheetPr>
  <dimension ref="A1:H10"/>
  <sheetViews>
    <sheetView showGridLines="0" tabSelected="1" zoomScaleNormal="100" workbookViewId="0">
      <pane ySplit="2" topLeftCell="A3" activePane="bottomLeft" state="frozen"/>
      <selection pane="bottomLeft" activeCell="E11" sqref="E11"/>
    </sheetView>
  </sheetViews>
  <sheetFormatPr defaultRowHeight="12" x14ac:dyDescent="0.2"/>
  <cols>
    <col min="1" max="1" width="26" style="15" customWidth="1"/>
    <col min="2" max="8" width="8.7109375" style="13" customWidth="1"/>
    <col min="9" max="16" width="9.140625" style="11"/>
    <col min="17" max="19" width="0" style="11" hidden="1" customWidth="1"/>
    <col min="20" max="16384" width="9.140625" style="11"/>
  </cols>
  <sheetData>
    <row r="1" spans="1:8" s="4" customFormat="1" ht="175.5" customHeight="1" thickBot="1" x14ac:dyDescent="0.25">
      <c r="A1" s="1" t="s">
        <v>102</v>
      </c>
      <c r="B1" s="2" t="s">
        <v>106</v>
      </c>
      <c r="C1" s="2" t="s">
        <v>105</v>
      </c>
      <c r="D1" s="2" t="s">
        <v>235</v>
      </c>
      <c r="E1" s="2" t="s">
        <v>0</v>
      </c>
      <c r="F1" s="2" t="s">
        <v>1</v>
      </c>
      <c r="G1" s="2" t="s">
        <v>2</v>
      </c>
      <c r="H1" s="3" t="s">
        <v>3</v>
      </c>
    </row>
    <row r="2" spans="1:8" s="4" customFormat="1" ht="12.75" thickBot="1" x14ac:dyDescent="0.25">
      <c r="A2" s="5">
        <v>2024</v>
      </c>
      <c r="B2" s="6"/>
      <c r="C2" s="6"/>
      <c r="D2" s="6"/>
      <c r="E2" s="6"/>
      <c r="F2" s="6"/>
      <c r="G2" s="6"/>
      <c r="H2" s="6"/>
    </row>
    <row r="3" spans="1:8" s="4" customFormat="1" ht="12.95" customHeight="1" x14ac:dyDescent="0.2">
      <c r="A3" s="7"/>
      <c r="B3" s="8"/>
      <c r="C3" s="8"/>
      <c r="D3" s="8"/>
      <c r="E3" s="8"/>
      <c r="F3" s="8"/>
      <c r="G3" s="8"/>
      <c r="H3" s="8"/>
    </row>
    <row r="4" spans="1:8" s="4" customFormat="1" ht="12.95" customHeight="1" x14ac:dyDescent="0.2">
      <c r="A4" s="7" t="s">
        <v>82</v>
      </c>
      <c r="B4" s="8"/>
      <c r="C4" s="8"/>
      <c r="D4" s="8"/>
      <c r="E4" s="8"/>
      <c r="F4" s="8"/>
      <c r="G4" s="19"/>
      <c r="H4" s="13"/>
    </row>
    <row r="5" spans="1:8" ht="12.95" customHeight="1" x14ac:dyDescent="0.2">
      <c r="A5" s="9" t="s">
        <v>83</v>
      </c>
      <c r="B5" s="10">
        <v>26</v>
      </c>
      <c r="C5" s="10">
        <v>7</v>
      </c>
      <c r="D5" s="17">
        <v>17</v>
      </c>
      <c r="E5" s="10">
        <v>1</v>
      </c>
      <c r="F5" s="10">
        <v>0</v>
      </c>
      <c r="G5" s="17">
        <v>0</v>
      </c>
      <c r="H5" s="10">
        <f>SUM(B5:G5)</f>
        <v>51</v>
      </c>
    </row>
    <row r="6" spans="1:8" ht="12.95" customHeight="1" x14ac:dyDescent="0.2">
      <c r="A6" s="9" t="s">
        <v>84</v>
      </c>
      <c r="B6" s="10">
        <v>53</v>
      </c>
      <c r="C6" s="10">
        <v>18</v>
      </c>
      <c r="D6" s="17">
        <v>13</v>
      </c>
      <c r="E6" s="10">
        <v>0</v>
      </c>
      <c r="F6" s="10">
        <v>0</v>
      </c>
      <c r="G6" s="17">
        <v>0</v>
      </c>
      <c r="H6" s="10">
        <f>SUM(B6:G6)</f>
        <v>84</v>
      </c>
    </row>
    <row r="7" spans="1:8" ht="12.95" customHeight="1" x14ac:dyDescent="0.2">
      <c r="A7" s="9" t="s">
        <v>85</v>
      </c>
      <c r="B7" s="10">
        <v>70</v>
      </c>
      <c r="C7" s="10">
        <v>4</v>
      </c>
      <c r="D7" s="17">
        <v>25</v>
      </c>
      <c r="E7" s="10">
        <v>2</v>
      </c>
      <c r="F7" s="10">
        <v>0</v>
      </c>
      <c r="G7" s="17">
        <v>0</v>
      </c>
      <c r="H7" s="10">
        <f>SUM(B7:G7)</f>
        <v>101</v>
      </c>
    </row>
    <row r="8" spans="1:8" s="4" customFormat="1" ht="12.95" customHeight="1" x14ac:dyDescent="0.2">
      <c r="A8" s="14" t="s">
        <v>86</v>
      </c>
      <c r="B8" s="12">
        <f>SUM(B5:B7)</f>
        <v>149</v>
      </c>
      <c r="C8" s="12">
        <f t="shared" ref="C8:H8" si="0">SUM(C5:C7)</f>
        <v>29</v>
      </c>
      <c r="D8" s="18">
        <f>SUM(D5:D7)</f>
        <v>55</v>
      </c>
      <c r="E8" s="12">
        <f t="shared" si="0"/>
        <v>3</v>
      </c>
      <c r="F8" s="12">
        <f t="shared" si="0"/>
        <v>0</v>
      </c>
      <c r="G8" s="18">
        <f t="shared" si="0"/>
        <v>0</v>
      </c>
      <c r="H8" s="12">
        <f t="shared" si="0"/>
        <v>236</v>
      </c>
    </row>
    <row r="9" spans="1:8" ht="12.95" customHeight="1" x14ac:dyDescent="0.25">
      <c r="B9"/>
      <c r="C9"/>
      <c r="D9"/>
      <c r="E9"/>
      <c r="F9"/>
      <c r="G9" s="20"/>
    </row>
    <row r="10" spans="1:8" ht="15" x14ac:dyDescent="0.25">
      <c r="B10"/>
      <c r="C10"/>
      <c r="D10"/>
      <c r="E10"/>
      <c r="F10"/>
      <c r="G10"/>
    </row>
  </sheetData>
  <printOptions horizontalCentered="1"/>
  <pageMargins left="0.7" right="0.7" top="0.75" bottom="0.75" header="0.3" footer="0.3"/>
  <pageSetup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6258E-4C22-4ABD-98CE-2A0B58DA83CC}">
  <sheetPr>
    <tabColor rgb="FFFF7C80"/>
    <pageSetUpPr fitToPage="1"/>
  </sheetPr>
  <dimension ref="A1:G6"/>
  <sheetViews>
    <sheetView showGridLines="0" zoomScaleNormal="100" workbookViewId="0">
      <pane ySplit="2" topLeftCell="A3" activePane="bottomLeft" state="frozen"/>
      <selection activeCell="P149" activeCellId="1" sqref="P80 P149"/>
      <selection pane="bottomLeft" activeCell="F10" sqref="F10"/>
    </sheetView>
  </sheetViews>
  <sheetFormatPr defaultRowHeight="12" x14ac:dyDescent="0.2"/>
  <cols>
    <col min="1" max="1" width="26" style="15" customWidth="1"/>
    <col min="2" max="7" width="8.7109375" style="13" customWidth="1"/>
    <col min="8" max="8" width="9.140625" style="11"/>
    <col min="9" max="9" width="12" style="11" bestFit="1" customWidth="1"/>
    <col min="10" max="15" width="9.140625" style="11"/>
    <col min="16" max="18" width="0" style="11" hidden="1" customWidth="1"/>
    <col min="19" max="16384" width="9.140625" style="11"/>
  </cols>
  <sheetData>
    <row r="1" spans="1:7" s="4" customFormat="1" ht="175.5" customHeight="1" thickBot="1" x14ac:dyDescent="0.25">
      <c r="A1" s="1" t="s">
        <v>109</v>
      </c>
      <c r="B1" s="2" t="s">
        <v>107</v>
      </c>
      <c r="C1" s="2" t="s">
        <v>108</v>
      </c>
      <c r="D1" s="2" t="s">
        <v>0</v>
      </c>
      <c r="E1" s="2" t="s">
        <v>1</v>
      </c>
      <c r="F1" s="2" t="s">
        <v>2</v>
      </c>
      <c r="G1" s="3" t="s">
        <v>3</v>
      </c>
    </row>
    <row r="2" spans="1:7" s="4" customFormat="1" ht="12.75" thickBot="1" x14ac:dyDescent="0.25">
      <c r="A2" s="5">
        <v>2024</v>
      </c>
      <c r="B2" s="6"/>
      <c r="C2" s="6"/>
      <c r="D2" s="6"/>
      <c r="E2" s="6"/>
      <c r="F2" s="6"/>
      <c r="G2" s="6"/>
    </row>
    <row r="3" spans="1:7" s="4" customFormat="1" ht="12.95" customHeight="1" x14ac:dyDescent="0.2">
      <c r="A3" s="7"/>
      <c r="B3" s="8"/>
      <c r="C3" s="8"/>
      <c r="D3" s="8"/>
      <c r="E3" s="8"/>
      <c r="F3" s="8"/>
      <c r="G3" s="8"/>
    </row>
    <row r="4" spans="1:7" s="4" customFormat="1" ht="12.95" customHeight="1" x14ac:dyDescent="0.2">
      <c r="A4" s="7" t="s">
        <v>4</v>
      </c>
      <c r="B4" s="8"/>
      <c r="C4" s="8"/>
      <c r="D4" s="8"/>
      <c r="E4" s="8"/>
      <c r="F4" s="8"/>
      <c r="G4" s="8"/>
    </row>
    <row r="5" spans="1:7" ht="12.95" customHeight="1" x14ac:dyDescent="0.2">
      <c r="A5" s="7" t="s">
        <v>5</v>
      </c>
    </row>
    <row r="6" spans="1:7" ht="12.95" customHeight="1" x14ac:dyDescent="0.2">
      <c r="A6" s="9" t="s">
        <v>6</v>
      </c>
      <c r="B6" s="10">
        <v>3</v>
      </c>
      <c r="C6" s="10">
        <v>2</v>
      </c>
      <c r="D6" s="10">
        <v>1</v>
      </c>
      <c r="E6" s="10">
        <v>0</v>
      </c>
      <c r="F6" s="10">
        <v>0</v>
      </c>
      <c r="G6" s="10">
        <f>SUM(B6:F6)</f>
        <v>6</v>
      </c>
    </row>
  </sheetData>
  <printOptions horizontalCentered="1"/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0723C-0CE1-4811-9227-FAF2D7E17066}">
  <sheetPr>
    <tabColor rgb="FFFF7C80"/>
    <pageSetUpPr fitToPage="1"/>
  </sheetPr>
  <dimension ref="A1:G6"/>
  <sheetViews>
    <sheetView showGridLines="0" zoomScaleNormal="100" workbookViewId="0">
      <pane ySplit="2" topLeftCell="A3" activePane="bottomLeft" state="frozen"/>
      <selection activeCell="P149" activeCellId="1" sqref="P80 P149"/>
      <selection pane="bottomLeft" activeCell="E10" sqref="E10"/>
    </sheetView>
  </sheetViews>
  <sheetFormatPr defaultRowHeight="12" x14ac:dyDescent="0.2"/>
  <cols>
    <col min="1" max="1" width="26" style="15" customWidth="1"/>
    <col min="2" max="7" width="8.7109375" style="13" customWidth="1"/>
    <col min="8" max="8" width="9.140625" style="11"/>
    <col min="9" max="9" width="12" style="11" bestFit="1" customWidth="1"/>
    <col min="10" max="15" width="9.140625" style="11"/>
    <col min="16" max="18" width="0" style="11" hidden="1" customWidth="1"/>
    <col min="19" max="16384" width="9.140625" style="11"/>
  </cols>
  <sheetData>
    <row r="1" spans="1:7" s="4" customFormat="1" ht="175.5" customHeight="1" thickBot="1" x14ac:dyDescent="0.25">
      <c r="A1" s="1" t="s">
        <v>110</v>
      </c>
      <c r="B1" s="2" t="s">
        <v>111</v>
      </c>
      <c r="C1" s="2" t="s">
        <v>112</v>
      </c>
      <c r="D1" s="2" t="s">
        <v>0</v>
      </c>
      <c r="E1" s="2" t="s">
        <v>1</v>
      </c>
      <c r="F1" s="2" t="s">
        <v>2</v>
      </c>
      <c r="G1" s="3" t="s">
        <v>3</v>
      </c>
    </row>
    <row r="2" spans="1:7" s="4" customFormat="1" ht="12.75" thickBot="1" x14ac:dyDescent="0.25">
      <c r="A2" s="5">
        <v>2024</v>
      </c>
      <c r="B2" s="6"/>
      <c r="C2" s="6"/>
      <c r="D2" s="6"/>
      <c r="E2" s="6"/>
      <c r="F2" s="6"/>
      <c r="G2" s="6"/>
    </row>
    <row r="3" spans="1:7" s="4" customFormat="1" ht="12.95" customHeight="1" x14ac:dyDescent="0.2">
      <c r="A3" s="7"/>
      <c r="B3" s="8"/>
      <c r="C3" s="8"/>
      <c r="D3" s="8"/>
      <c r="E3" s="8"/>
      <c r="F3" s="8"/>
      <c r="G3" s="8"/>
    </row>
    <row r="4" spans="1:7" s="4" customFormat="1" ht="12.95" customHeight="1" x14ac:dyDescent="0.2">
      <c r="A4" s="7" t="s">
        <v>4</v>
      </c>
      <c r="B4" s="8"/>
      <c r="C4" s="8"/>
      <c r="D4" s="8"/>
      <c r="E4" s="8"/>
      <c r="F4" s="8"/>
      <c r="G4" s="8"/>
    </row>
    <row r="5" spans="1:7" ht="12.95" customHeight="1" x14ac:dyDescent="0.2">
      <c r="A5" s="7" t="s">
        <v>5</v>
      </c>
    </row>
    <row r="6" spans="1:7" ht="12.95" customHeight="1" x14ac:dyDescent="0.2">
      <c r="A6" s="9" t="s">
        <v>7</v>
      </c>
      <c r="B6" s="16">
        <v>0</v>
      </c>
      <c r="C6" s="16">
        <v>0</v>
      </c>
      <c r="D6" s="16">
        <v>0</v>
      </c>
      <c r="E6" s="16">
        <v>0</v>
      </c>
      <c r="F6" s="16">
        <v>0</v>
      </c>
      <c r="G6" s="16">
        <f>SUM(B6:F6)</f>
        <v>0</v>
      </c>
    </row>
  </sheetData>
  <printOptions horizontalCentered="1"/>
  <pageMargins left="0.7" right="0.7" top="0.75" bottom="0.75" header="0.3" footer="0.3"/>
  <pageSetup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D7891-95EF-44E5-8F88-EBD154CE5B56}">
  <sheetPr>
    <tabColor rgb="FFFF7C80"/>
    <pageSetUpPr fitToPage="1"/>
  </sheetPr>
  <dimension ref="A1:G6"/>
  <sheetViews>
    <sheetView showGridLines="0" zoomScaleNormal="100" workbookViewId="0">
      <pane ySplit="2" topLeftCell="A3" activePane="bottomLeft" state="frozen"/>
      <selection activeCell="P149" activeCellId="1" sqref="P80 P149"/>
      <selection pane="bottomLeft" activeCell="I11" sqref="I11"/>
    </sheetView>
  </sheetViews>
  <sheetFormatPr defaultRowHeight="12" x14ac:dyDescent="0.2"/>
  <cols>
    <col min="1" max="1" width="26" style="15" customWidth="1"/>
    <col min="2" max="7" width="8.7109375" style="13" customWidth="1"/>
    <col min="8" max="8" width="9.140625" style="11"/>
    <col min="9" max="9" width="12" style="11" bestFit="1" customWidth="1"/>
    <col min="10" max="15" width="9.140625" style="11"/>
    <col min="16" max="18" width="0" style="11" hidden="1" customWidth="1"/>
    <col min="19" max="16384" width="9.140625" style="11"/>
  </cols>
  <sheetData>
    <row r="1" spans="1:7" s="4" customFormat="1" ht="175.5" customHeight="1" thickBot="1" x14ac:dyDescent="0.25">
      <c r="A1" s="1" t="s">
        <v>113</v>
      </c>
      <c r="B1" s="2" t="s">
        <v>114</v>
      </c>
      <c r="C1" s="2" t="s">
        <v>115</v>
      </c>
      <c r="D1" s="2" t="s">
        <v>0</v>
      </c>
      <c r="E1" s="2" t="s">
        <v>1</v>
      </c>
      <c r="F1" s="2" t="s">
        <v>2</v>
      </c>
      <c r="G1" s="3" t="s">
        <v>3</v>
      </c>
    </row>
    <row r="2" spans="1:7" s="4" customFormat="1" ht="12.75" thickBot="1" x14ac:dyDescent="0.25">
      <c r="A2" s="5">
        <v>2024</v>
      </c>
      <c r="B2" s="6"/>
      <c r="C2" s="6"/>
      <c r="D2" s="6"/>
      <c r="E2" s="6"/>
      <c r="F2" s="6"/>
      <c r="G2" s="6"/>
    </row>
    <row r="3" spans="1:7" s="4" customFormat="1" ht="12.95" customHeight="1" x14ac:dyDescent="0.2">
      <c r="A3" s="7"/>
      <c r="B3" s="8"/>
      <c r="C3" s="8"/>
      <c r="D3" s="8"/>
      <c r="E3" s="8"/>
      <c r="F3" s="8"/>
      <c r="G3" s="8"/>
    </row>
    <row r="4" spans="1:7" s="4" customFormat="1" ht="12.95" customHeight="1" x14ac:dyDescent="0.2">
      <c r="A4" s="7" t="s">
        <v>4</v>
      </c>
      <c r="B4" s="8"/>
      <c r="C4" s="8"/>
      <c r="D4" s="8"/>
      <c r="E4" s="8"/>
      <c r="F4" s="8"/>
      <c r="G4" s="8"/>
    </row>
    <row r="5" spans="1:7" ht="12.95" customHeight="1" x14ac:dyDescent="0.2">
      <c r="A5" s="7" t="s">
        <v>5</v>
      </c>
    </row>
    <row r="6" spans="1:7" ht="12.95" customHeight="1" x14ac:dyDescent="0.2">
      <c r="A6" s="9" t="s">
        <v>8</v>
      </c>
      <c r="B6" s="10">
        <v>1</v>
      </c>
      <c r="C6" s="10">
        <v>0</v>
      </c>
      <c r="D6" s="10">
        <v>1</v>
      </c>
      <c r="E6" s="10">
        <v>0</v>
      </c>
      <c r="F6" s="10">
        <v>0</v>
      </c>
      <c r="G6" s="10">
        <f>SUM(B6:F6)</f>
        <v>2</v>
      </c>
    </row>
  </sheetData>
  <printOptions horizontalCentered="1"/>
  <pageMargins left="0.7" right="0.7" top="0.75" bottom="0.75" header="0.3" footer="0.3"/>
  <pageSetup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92B94-2CB5-4B1A-983F-A8142825BE35}">
  <sheetPr>
    <tabColor rgb="FFFF7C80"/>
    <pageSetUpPr fitToPage="1"/>
  </sheetPr>
  <dimension ref="A1:G6"/>
  <sheetViews>
    <sheetView showGridLines="0" zoomScaleNormal="100" workbookViewId="0">
      <pane ySplit="2" topLeftCell="A3" activePane="bottomLeft" state="frozen"/>
      <selection activeCell="P149" activeCellId="1" sqref="P80 P149"/>
      <selection pane="bottomLeft" activeCell="G12" sqref="G12"/>
    </sheetView>
  </sheetViews>
  <sheetFormatPr defaultRowHeight="12" x14ac:dyDescent="0.2"/>
  <cols>
    <col min="1" max="1" width="26" style="15" customWidth="1"/>
    <col min="2" max="7" width="8.7109375" style="13" customWidth="1"/>
    <col min="8" max="8" width="9.140625" style="11"/>
    <col min="9" max="9" width="12" style="11" bestFit="1" customWidth="1"/>
    <col min="10" max="15" width="9.140625" style="11"/>
    <col min="16" max="18" width="0" style="11" hidden="1" customWidth="1"/>
    <col min="19" max="16384" width="9.140625" style="11"/>
  </cols>
  <sheetData>
    <row r="1" spans="1:7" s="4" customFormat="1" ht="175.5" customHeight="1" thickBot="1" x14ac:dyDescent="0.25">
      <c r="A1" s="1" t="s">
        <v>116</v>
      </c>
      <c r="B1" s="2" t="s">
        <v>230</v>
      </c>
      <c r="C1" s="2" t="s">
        <v>117</v>
      </c>
      <c r="D1" s="2" t="s">
        <v>0</v>
      </c>
      <c r="E1" s="2" t="s">
        <v>1</v>
      </c>
      <c r="F1" s="2" t="s">
        <v>2</v>
      </c>
      <c r="G1" s="3" t="s">
        <v>3</v>
      </c>
    </row>
    <row r="2" spans="1:7" s="4" customFormat="1" ht="12.75" thickBot="1" x14ac:dyDescent="0.25">
      <c r="A2" s="5">
        <v>2024</v>
      </c>
      <c r="B2" s="6"/>
      <c r="C2" s="6"/>
      <c r="D2" s="6"/>
      <c r="E2" s="6"/>
      <c r="F2" s="6"/>
      <c r="G2" s="6"/>
    </row>
    <row r="3" spans="1:7" s="4" customFormat="1" ht="12.95" customHeight="1" x14ac:dyDescent="0.2">
      <c r="A3" s="7"/>
      <c r="B3" s="8"/>
      <c r="C3" s="8"/>
      <c r="D3" s="8"/>
      <c r="E3" s="8"/>
      <c r="F3" s="8"/>
      <c r="G3" s="8"/>
    </row>
    <row r="4" spans="1:7" s="4" customFormat="1" ht="12.95" customHeight="1" x14ac:dyDescent="0.2">
      <c r="A4" s="7" t="s">
        <v>4</v>
      </c>
      <c r="B4" s="8"/>
      <c r="C4" s="8"/>
      <c r="D4" s="8"/>
      <c r="E4" s="8"/>
      <c r="F4" s="8"/>
      <c r="G4" s="8"/>
    </row>
    <row r="5" spans="1:7" ht="12.95" customHeight="1" x14ac:dyDescent="0.2">
      <c r="A5" s="7" t="s">
        <v>5</v>
      </c>
    </row>
    <row r="6" spans="1:7" ht="12.95" customHeight="1" x14ac:dyDescent="0.2">
      <c r="A6" s="9" t="s">
        <v>9</v>
      </c>
      <c r="B6" s="10">
        <v>2</v>
      </c>
      <c r="C6" s="10">
        <v>2</v>
      </c>
      <c r="D6" s="10">
        <v>0</v>
      </c>
      <c r="E6" s="10">
        <v>0</v>
      </c>
      <c r="F6" s="10">
        <v>0</v>
      </c>
      <c r="G6" s="10">
        <f>SUM(B6:F6)</f>
        <v>4</v>
      </c>
    </row>
  </sheetData>
  <printOptions horizontalCentered="1"/>
  <pageMargins left="0.7" right="0.7" top="0.75" bottom="0.75" header="0.3" footer="0.3"/>
  <pageSetup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66DED-DA71-4D3D-9DBB-DB2AFEF32B07}">
  <sheetPr>
    <tabColor rgb="FFFF7C80"/>
    <pageSetUpPr fitToPage="1"/>
  </sheetPr>
  <dimension ref="A1:G6"/>
  <sheetViews>
    <sheetView showGridLines="0" zoomScaleNormal="100" workbookViewId="0">
      <pane ySplit="2" topLeftCell="A3" activePane="bottomLeft" state="frozen"/>
      <selection activeCell="P149" activeCellId="1" sqref="P80 P149"/>
      <selection pane="bottomLeft" activeCell="F11" sqref="F11"/>
    </sheetView>
  </sheetViews>
  <sheetFormatPr defaultRowHeight="12" x14ac:dyDescent="0.2"/>
  <cols>
    <col min="1" max="1" width="26" style="15" customWidth="1"/>
    <col min="2" max="7" width="8.7109375" style="13" customWidth="1"/>
    <col min="8" max="8" width="9.140625" style="11"/>
    <col min="9" max="9" width="12" style="11" bestFit="1" customWidth="1"/>
    <col min="10" max="15" width="9.140625" style="11"/>
    <col min="16" max="18" width="0" style="11" hidden="1" customWidth="1"/>
    <col min="19" max="16384" width="9.140625" style="11"/>
  </cols>
  <sheetData>
    <row r="1" spans="1:7" s="4" customFormat="1" ht="175.5" customHeight="1" thickBot="1" x14ac:dyDescent="0.25">
      <c r="A1" s="1" t="s">
        <v>118</v>
      </c>
      <c r="B1" s="2" t="s">
        <v>119</v>
      </c>
      <c r="C1" s="2" t="s">
        <v>120</v>
      </c>
      <c r="D1" s="2" t="s">
        <v>0</v>
      </c>
      <c r="E1" s="2" t="s">
        <v>1</v>
      </c>
      <c r="F1" s="2" t="s">
        <v>2</v>
      </c>
      <c r="G1" s="3" t="s">
        <v>3</v>
      </c>
    </row>
    <row r="2" spans="1:7" s="4" customFormat="1" ht="12.75" thickBot="1" x14ac:dyDescent="0.25">
      <c r="A2" s="5">
        <v>2024</v>
      </c>
      <c r="B2" s="6"/>
      <c r="C2" s="6"/>
      <c r="D2" s="6"/>
      <c r="E2" s="6"/>
      <c r="F2" s="6"/>
      <c r="G2" s="6"/>
    </row>
    <row r="3" spans="1:7" s="4" customFormat="1" ht="12.95" customHeight="1" x14ac:dyDescent="0.2">
      <c r="A3" s="7"/>
      <c r="B3" s="8"/>
      <c r="C3" s="8"/>
      <c r="D3" s="8"/>
      <c r="E3" s="8"/>
      <c r="F3" s="8"/>
      <c r="G3" s="8"/>
    </row>
    <row r="4" spans="1:7" s="4" customFormat="1" ht="12.95" customHeight="1" x14ac:dyDescent="0.2">
      <c r="A4" s="7" t="s">
        <v>4</v>
      </c>
      <c r="B4" s="8"/>
      <c r="C4" s="8"/>
      <c r="D4" s="8"/>
      <c r="E4" s="8"/>
      <c r="F4" s="8"/>
      <c r="G4" s="8"/>
    </row>
    <row r="5" spans="1:7" ht="12.95" customHeight="1" x14ac:dyDescent="0.2">
      <c r="A5" s="7" t="s">
        <v>10</v>
      </c>
    </row>
    <row r="6" spans="1:7" ht="12.95" customHeight="1" x14ac:dyDescent="0.2">
      <c r="A6" s="9" t="s">
        <v>11</v>
      </c>
      <c r="B6" s="16">
        <v>0</v>
      </c>
      <c r="C6" s="16">
        <v>0</v>
      </c>
      <c r="D6" s="16">
        <v>0</v>
      </c>
      <c r="E6" s="16">
        <v>0</v>
      </c>
      <c r="F6" s="16">
        <v>0</v>
      </c>
      <c r="G6" s="16">
        <f>SUM(B6:F6)</f>
        <v>0</v>
      </c>
    </row>
  </sheetData>
  <printOptions horizontalCentered="1"/>
  <pageMargins left="0.7" right="0.7" top="0.75" bottom="0.75" header="0.3" footer="0.3"/>
  <pageSetup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EDAEC-EA52-469A-8EBB-F3237F39D43C}">
  <sheetPr>
    <tabColor rgb="FFFF7C80"/>
    <pageSetUpPr fitToPage="1"/>
  </sheetPr>
  <dimension ref="A1:G6"/>
  <sheetViews>
    <sheetView showGridLines="0" zoomScaleNormal="100" workbookViewId="0">
      <pane ySplit="2" topLeftCell="A3" activePane="bottomLeft" state="frozen"/>
      <selection activeCell="P149" activeCellId="1" sqref="P80 P149"/>
      <selection pane="bottomLeft" activeCell="H11" sqref="H11"/>
    </sheetView>
  </sheetViews>
  <sheetFormatPr defaultRowHeight="12" x14ac:dyDescent="0.2"/>
  <cols>
    <col min="1" max="1" width="26" style="15" customWidth="1"/>
    <col min="2" max="7" width="8.7109375" style="13" customWidth="1"/>
    <col min="8" max="8" width="9.140625" style="11"/>
    <col min="9" max="9" width="12" style="11" bestFit="1" customWidth="1"/>
    <col min="10" max="15" width="9.140625" style="11"/>
    <col min="16" max="18" width="0" style="11" hidden="1" customWidth="1"/>
    <col min="19" max="16384" width="9.140625" style="11"/>
  </cols>
  <sheetData>
    <row r="1" spans="1:7" s="4" customFormat="1" ht="175.5" customHeight="1" thickBot="1" x14ac:dyDescent="0.25">
      <c r="A1" s="1" t="s">
        <v>121</v>
      </c>
      <c r="B1" s="2" t="s">
        <v>123</v>
      </c>
      <c r="C1" s="2" t="s">
        <v>122</v>
      </c>
      <c r="D1" s="2" t="s">
        <v>0</v>
      </c>
      <c r="E1" s="2" t="s">
        <v>1</v>
      </c>
      <c r="F1" s="2" t="s">
        <v>2</v>
      </c>
      <c r="G1" s="3" t="s">
        <v>3</v>
      </c>
    </row>
    <row r="2" spans="1:7" s="4" customFormat="1" ht="12.75" thickBot="1" x14ac:dyDescent="0.25">
      <c r="A2" s="5">
        <v>2024</v>
      </c>
      <c r="B2" s="6"/>
      <c r="C2" s="6"/>
      <c r="D2" s="6"/>
      <c r="E2" s="6"/>
      <c r="F2" s="6"/>
      <c r="G2" s="6"/>
    </row>
    <row r="3" spans="1:7" s="4" customFormat="1" ht="12.95" customHeight="1" x14ac:dyDescent="0.2">
      <c r="A3" s="7"/>
      <c r="B3" s="8"/>
      <c r="C3" s="8"/>
      <c r="D3" s="8"/>
      <c r="E3" s="8"/>
      <c r="F3" s="8"/>
      <c r="G3" s="8"/>
    </row>
    <row r="4" spans="1:7" s="4" customFormat="1" ht="12.95" customHeight="1" x14ac:dyDescent="0.2">
      <c r="A4" s="7" t="s">
        <v>4</v>
      </c>
      <c r="B4" s="8"/>
      <c r="C4" s="8"/>
      <c r="D4" s="8"/>
      <c r="E4" s="8"/>
      <c r="F4" s="8"/>
      <c r="G4" s="8"/>
    </row>
    <row r="5" spans="1:7" ht="12.95" customHeight="1" x14ac:dyDescent="0.2">
      <c r="A5" s="7" t="s">
        <v>12</v>
      </c>
    </row>
    <row r="6" spans="1:7" ht="12.95" customHeight="1" x14ac:dyDescent="0.2">
      <c r="A6" s="9" t="s">
        <v>13</v>
      </c>
      <c r="B6" s="10">
        <v>10</v>
      </c>
      <c r="C6" s="10">
        <v>7</v>
      </c>
      <c r="D6" s="10">
        <v>2</v>
      </c>
      <c r="E6" s="10">
        <v>0</v>
      </c>
      <c r="F6" s="10">
        <v>1</v>
      </c>
      <c r="G6" s="10">
        <f>SUM(B6:F6)</f>
        <v>20</v>
      </c>
    </row>
  </sheetData>
  <printOptions horizontalCentered="1"/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27</vt:i4>
      </vt:variant>
    </vt:vector>
  </HeadingPairs>
  <TitlesOfParts>
    <vt:vector size="54" baseType="lpstr">
      <vt:lpstr>AD-147 (R)</vt:lpstr>
      <vt:lpstr>COLL TOWN JUSTICE (R)</vt:lpstr>
      <vt:lpstr>NCOL TOWN JUSTICE (R)</vt:lpstr>
      <vt:lpstr>COCOM ELL 1 (R)</vt:lpstr>
      <vt:lpstr>COCOM ELL 4 (R)</vt:lpstr>
      <vt:lpstr>COCOM ELL 9 (R)</vt:lpstr>
      <vt:lpstr>COCOM ELL 12 (R)</vt:lpstr>
      <vt:lpstr>COCOM FIL 14 (R)</vt:lpstr>
      <vt:lpstr>COCOM LOV 13 (R)</vt:lpstr>
      <vt:lpstr>COCOM NIA 11 (R)</vt:lpstr>
      <vt:lpstr>COCOM NIA 15 (R)</vt:lpstr>
      <vt:lpstr>COCOM SOU 1 (R)</vt:lpstr>
      <vt:lpstr>COCOM SOU 18 (R)</vt:lpstr>
      <vt:lpstr>COCOM AMHS 30 (R)</vt:lpstr>
      <vt:lpstr>COCOM ELMA 1 (R)</vt:lpstr>
      <vt:lpstr>COCOM ELMA 6 (R)</vt:lpstr>
      <vt:lpstr>COCOM ELMA 7 (R)</vt:lpstr>
      <vt:lpstr>COCOM GRIS 1 (R)</vt:lpstr>
      <vt:lpstr>COCOM GRIS 2 (R)</vt:lpstr>
      <vt:lpstr>COCOM GRIS 5 (R)</vt:lpstr>
      <vt:lpstr>COCOM GRIS 6 (R)</vt:lpstr>
      <vt:lpstr>COCOM GRIS 7 (R)</vt:lpstr>
      <vt:lpstr>COCOM GRIS 8 (R)</vt:lpstr>
      <vt:lpstr>COCOM GRIS 9 (R)</vt:lpstr>
      <vt:lpstr>COCOM GRIS 10 (R)</vt:lpstr>
      <vt:lpstr>COCOM GRIS 11 (R)</vt:lpstr>
      <vt:lpstr>COCOM GRIS 13 (R)</vt:lpstr>
      <vt:lpstr>'AD-147 (R)'!Print_Titles</vt:lpstr>
      <vt:lpstr>'COCOM AMHS 30 (R)'!Print_Titles</vt:lpstr>
      <vt:lpstr>'COCOM ELL 1 (R)'!Print_Titles</vt:lpstr>
      <vt:lpstr>'COCOM ELL 12 (R)'!Print_Titles</vt:lpstr>
      <vt:lpstr>'COCOM ELL 4 (R)'!Print_Titles</vt:lpstr>
      <vt:lpstr>'COCOM ELL 9 (R)'!Print_Titles</vt:lpstr>
      <vt:lpstr>'COCOM ELMA 1 (R)'!Print_Titles</vt:lpstr>
      <vt:lpstr>'COCOM ELMA 6 (R)'!Print_Titles</vt:lpstr>
      <vt:lpstr>'COCOM ELMA 7 (R)'!Print_Titles</vt:lpstr>
      <vt:lpstr>'COCOM FIL 14 (R)'!Print_Titles</vt:lpstr>
      <vt:lpstr>'COCOM GRIS 1 (R)'!Print_Titles</vt:lpstr>
      <vt:lpstr>'COCOM GRIS 10 (R)'!Print_Titles</vt:lpstr>
      <vt:lpstr>'COCOM GRIS 11 (R)'!Print_Titles</vt:lpstr>
      <vt:lpstr>'COCOM GRIS 13 (R)'!Print_Titles</vt:lpstr>
      <vt:lpstr>'COCOM GRIS 2 (R)'!Print_Titles</vt:lpstr>
      <vt:lpstr>'COCOM GRIS 5 (R)'!Print_Titles</vt:lpstr>
      <vt:lpstr>'COCOM GRIS 6 (R)'!Print_Titles</vt:lpstr>
      <vt:lpstr>'COCOM GRIS 7 (R)'!Print_Titles</vt:lpstr>
      <vt:lpstr>'COCOM GRIS 8 (R)'!Print_Titles</vt:lpstr>
      <vt:lpstr>'COCOM GRIS 9 (R)'!Print_Titles</vt:lpstr>
      <vt:lpstr>'COCOM LOV 13 (R)'!Print_Titles</vt:lpstr>
      <vt:lpstr>'COCOM NIA 11 (R)'!Print_Titles</vt:lpstr>
      <vt:lpstr>'COCOM NIA 15 (R)'!Print_Titles</vt:lpstr>
      <vt:lpstr>'COCOM SOU 1 (R)'!Print_Titles</vt:lpstr>
      <vt:lpstr>'COCOM SOU 18 (R)'!Print_Titles</vt:lpstr>
      <vt:lpstr>'COLL TOWN JUSTICE (R)'!Print_Titles</vt:lpstr>
      <vt:lpstr>'NCOL TOWN JUSTICE (R)'!Print_Titles</vt:lpstr>
    </vt:vector>
  </TitlesOfParts>
  <Company>County of Erie, New York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Carney, John</dc:creator>
  <cp:lastModifiedBy>Carney, John</cp:lastModifiedBy>
  <dcterms:created xsi:type="dcterms:W3CDTF">2023-12-04T15:37:47Z</dcterms:created>
  <dcterms:modified xsi:type="dcterms:W3CDTF">2024-07-09T18:37:47Z</dcterms:modified>
</cp:coreProperties>
</file>